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<sst xmlns="http://schemas.openxmlformats.org/spreadsheetml/2006/main" count="32" uniqueCount="32">
  <si>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1</t>
  </si>
  <si>
    <t>Сумма, руб.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</si>
  <si>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</si>
  <si>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</si>
  <si>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</si>
  <si>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 xml:space="preserve">ВСЕГО: </t>
  </si>
  <si>
    <t>2022 год</t>
  </si>
  <si>
    <t>Таблица 2</t>
  </si>
  <si>
    <t xml:space="preserve">к решению Совета  </t>
  </si>
  <si>
    <t xml:space="preserve">Южского городского </t>
  </si>
  <si>
    <t>поселения Южского</t>
  </si>
  <si>
    <t>муниципального района</t>
  </si>
  <si>
    <t>2023 год</t>
  </si>
  <si>
    <t>Приложение № 2</t>
  </si>
  <si>
    <t>"О бюджете Южского   
городского поселения   
на 2022 год и на плановый   
период 2023 и 2024 годов"</t>
  </si>
  <si>
    <t>Безвозмездные поступления в бюджет Южского городского поселения в 2022 году и плановом периоде 2023 и 2024 годов</t>
  </si>
  <si>
    <t>2024 год</t>
  </si>
  <si>
    <t>Дотации бюджетам городских поселений на поддержку мер по обеспечению сбалансированности бюджетов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</si>
  <si>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</si>
  <si>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</si>
  <si>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Наименование безвозмездных поступлений</t>
  </si>
  <si>
    <t>Дотации бюджетам городских поселений на выравнивание бюджетной обеспеченности из бюджета субъекта Российской Федерации</t>
  </si>
  <si>
    <t>от 23.12.2021 № 90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</si>
  <si>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</si>
  <si>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</t>
  </si>
  <si>
    <t>Субсидии бюджетам муниципальных образований Ивановской области на финансовое обеспечение дорожной деятельности на автомобильных дорогах общего пользования местного значения</t>
  </si>
  <si>
    <t>Субсидии бюджетам муниципальных образований Ивановской области для реализации мероприятий  по модернизации объектов коммунальной инфраструктуры</t>
  </si>
  <si>
    <t>Субсидии бюджетам муниципальных образований Ивановской области на подготовку проектов внесения изменений в документы территориального планирования, правила землепользования и застройки</t>
  </si>
  <si>
    <t xml:space="preserve">Субсидии бюджетам муниципальных образований Ивановской области на реализацию программ формирования современной городской среды </t>
  </si>
  <si>
    <t xml:space="preserve">       средства федерального бюджета</t>
  </si>
  <si>
    <t xml:space="preserve">       средства областного бюджета</t>
  </si>
  <si>
    <t>(таблица изложена в новой редакции в соответствии с решением Совета Южского городского поселения от 30.12.2022 № 98)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</si>
</sst>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i/>
      <sz val="11"/>
      <name val="Calibri"/>
      <family val="2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30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2"/>
      <color rgb="FF0070C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18" fillId="24" borderId="0" xfId="0" applyFont="1" applyFill="1" applyAlignment="1">
      <alignment/>
    </xf>
    <xf numFmtId="49" fontId="18" fillId="24" borderId="0" xfId="0" applyNumberFormat="1" applyFont="1" applyFill="1" applyBorder="1" applyAlignment="1">
      <alignment horizontal="right" vertical="center" wrapText="1"/>
    </xf>
    <xf numFmtId="0" fontId="18" fillId="24" borderId="10" xfId="0" applyFont="1" applyFill="1" applyBorder="1" applyAlignment="1">
      <alignment horizontal="center" vertical="center"/>
    </xf>
    <xf numFmtId="49" fontId="18" fillId="24" borderId="10" xfId="0" applyNumberFormat="1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right" vertical="center"/>
    </xf>
    <xf numFmtId="49" fontId="18" fillId="24" borderId="10" xfId="0" applyNumberFormat="1" applyFont="1" applyFill="1" applyBorder="1" applyAlignment="1">
      <alignment horizontal="justify" vertical="top" wrapText="1"/>
    </xf>
    <xf numFmtId="4" fontId="18" fillId="24" borderId="10" xfId="0" applyNumberFormat="1" applyFont="1" applyFill="1" applyBorder="1" applyAlignment="1">
      <alignment horizontal="right" vertical="center"/>
    </xf>
    <xf numFmtId="2" fontId="18" fillId="24" borderId="10" xfId="0" applyNumberFormat="1" applyFont="1" applyFill="1" applyBorder="1" applyAlignment="1">
      <alignment horizontal="justify" vertical="top" wrapText="1"/>
    </xf>
    <xf numFmtId="0" fontId="18" fillId="24" borderId="10" xfId="0" applyNumberFormat="1" applyFont="1" applyFill="1" applyBorder="1" applyAlignment="1">
      <alignment horizontal="justify" vertical="center" wrapText="1"/>
    </xf>
    <xf numFmtId="0" fontId="21" fillId="24" borderId="0" xfId="0" applyFont="1" applyFill="1" applyAlignment="1">
      <alignment/>
    </xf>
    <xf numFmtId="2" fontId="22" fillId="24" borderId="11" xfId="0" applyNumberFormat="1" applyFont="1" applyFill="1" applyBorder="1" applyAlignment="1">
      <alignment horizontal="justify" vertical="top" wrapText="1"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 vertical="center"/>
    </xf>
    <xf numFmtId="0" fontId="18" fillId="24" borderId="0" xfId="0" applyFont="1" applyFill="1" applyAlignment="1">
      <alignment horizontal="right" vertical="center"/>
    </xf>
    <xf numFmtId="2" fontId="23" fillId="24" borderId="10" xfId="0" applyNumberFormat="1" applyFont="1" applyFill="1" applyBorder="1" applyAlignment="1">
      <alignment horizontal="justify" vertical="top" wrapText="1"/>
    </xf>
    <xf numFmtId="0" fontId="18" fillId="24" borderId="0" xfId="0" applyFont="1" applyFill="1" applyAlignment="1">
      <alignment horizontal="right"/>
    </xf>
    <xf numFmtId="0" fontId="18" fillId="24" borderId="0" xfId="0" applyFont="1" applyFill="1" applyAlignment="1">
      <alignment horizontal="right" vertical="top" wrapText="1"/>
    </xf>
    <xf numFmtId="0" fontId="18" fillId="24" borderId="0" xfId="0" applyFont="1" applyFill="1" applyAlignment="1">
      <alignment horizontal="right" wrapText="1"/>
    </xf>
    <xf numFmtId="49" fontId="18" fillId="24" borderId="12" xfId="0" applyNumberFormat="1" applyFont="1" applyFill="1" applyBorder="1" applyAlignment="1">
      <alignment horizontal="center" vertical="center" wrapText="1"/>
    </xf>
    <xf numFmtId="49" fontId="18" fillId="24" borderId="13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4" borderId="11" xfId="0" applyFont="1" applyFill="1" applyBorder="1" applyAlignment="1">
      <alignment horizontal="center"/>
    </xf>
    <xf numFmtId="49" fontId="19" fillId="24" borderId="0" xfId="0" applyNumberFormat="1" applyFont="1" applyFill="1" applyBorder="1" applyAlignment="1">
      <alignment horizontal="center" vertical="top" wrapText="1"/>
    </xf>
    <xf numFmtId="49" fontId="29" fillId="24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I40" sqref="I40"/>
    </sheetView>
  </sheetViews>
  <sheetFormatPr defaultColWidth="9.140625" defaultRowHeight="15"/>
  <cols>
    <col min="1" max="1" width="72.140625" style="1" customWidth="1"/>
    <col min="2" max="2" width="19.28125" style="1" customWidth="1"/>
    <col min="3" max="3" width="19.421875" style="1" customWidth="1"/>
    <col min="4" max="4" width="20.00390625" style="1" customWidth="1"/>
    <col min="5" max="5" width="1.1484375" style="1" hidden="1" customWidth="1"/>
    <col min="6" max="16384" width="9.140625" style="1" customWidth="1"/>
  </cols>
  <sheetData>
    <row r="1" spans="1:5" ht="18.75">
      <c r="A1" s="19" t="s">
        <v>13</v>
      </c>
      <c r="B1" s="19"/>
      <c r="C1" s="19"/>
      <c r="D1" s="19"/>
      <c r="E1" s="2"/>
    </row>
    <row r="2" spans="1:5" ht="18.75">
      <c r="A2" s="19" t="s">
        <v>8</v>
      </c>
      <c r="B2" s="19"/>
      <c r="C2" s="19"/>
      <c r="D2" s="19"/>
      <c r="E2" s="2"/>
    </row>
    <row r="3" spans="1:5" ht="18.75">
      <c r="A3" s="19" t="s">
        <v>9</v>
      </c>
      <c r="B3" s="19"/>
      <c r="C3" s="19"/>
      <c r="D3" s="19"/>
      <c r="E3" s="2"/>
    </row>
    <row r="4" spans="1:5" ht="18.75">
      <c r="A4" s="19" t="s">
        <v>10</v>
      </c>
      <c r="B4" s="19"/>
      <c r="C4" s="19"/>
      <c r="D4" s="19"/>
      <c r="E4" s="2"/>
    </row>
    <row r="5" spans="1:5" ht="20.25" customHeight="1">
      <c r="A5" s="20" t="s">
        <v>11</v>
      </c>
      <c r="B5" s="20"/>
      <c r="C5" s="20"/>
      <c r="D5" s="20"/>
      <c r="E5" s="2"/>
    </row>
    <row r="6" spans="1:5" ht="75" customHeight="1">
      <c r="A6" s="21" t="s">
        <v>14</v>
      </c>
      <c r="B6" s="21"/>
      <c r="C6" s="21"/>
      <c r="D6" s="21"/>
      <c r="E6" s="2"/>
    </row>
    <row r="7" spans="1:5" ht="18.75">
      <c r="A7" s="19" t="s">
        <v>22</v>
      </c>
      <c r="B7" s="19"/>
      <c r="C7" s="19"/>
      <c r="D7" s="19"/>
      <c r="E7" s="2"/>
    </row>
    <row r="9" ht="18.75">
      <c r="D9" s="3" t="s">
        <v>7</v>
      </c>
    </row>
    <row r="11" spans="1:4" ht="39" customHeight="1">
      <c r="A11" s="27" t="s">
        <v>15</v>
      </c>
      <c r="B11" s="27"/>
      <c r="C11" s="27"/>
      <c r="D11" s="27"/>
    </row>
    <row r="12" spans="1:4" ht="39" customHeight="1">
      <c r="A12" s="28" t="s">
        <v>31</v>
      </c>
      <c r="B12" s="28"/>
      <c r="C12" s="28"/>
      <c r="D12" s="28"/>
    </row>
    <row r="14" spans="1:4" ht="18.75">
      <c r="A14" s="22" t="s">
        <v>20</v>
      </c>
      <c r="B14" s="24" t="s">
        <v>1</v>
      </c>
      <c r="C14" s="25"/>
      <c r="D14" s="26"/>
    </row>
    <row r="15" spans="1:4" ht="24" customHeight="1">
      <c r="A15" s="23"/>
      <c r="B15" s="4" t="s">
        <v>6</v>
      </c>
      <c r="C15" s="4" t="s">
        <v>12</v>
      </c>
      <c r="D15" s="4" t="s">
        <v>16</v>
      </c>
    </row>
    <row r="16" spans="1:4" ht="18.75">
      <c r="A16" s="5" t="s">
        <v>0</v>
      </c>
      <c r="B16" s="6">
        <v>2</v>
      </c>
      <c r="C16" s="6">
        <v>3</v>
      </c>
      <c r="D16" s="6">
        <v>4</v>
      </c>
    </row>
    <row r="17" spans="1:4" ht="56.25">
      <c r="A17" s="7" t="s">
        <v>2</v>
      </c>
      <c r="B17" s="8">
        <f>B18+B21</f>
        <v>95370219.39</v>
      </c>
      <c r="C17" s="8">
        <f>C18+C21</f>
        <v>20184302.02</v>
      </c>
      <c r="D17" s="8">
        <f>D18+D21</f>
        <v>17636800</v>
      </c>
    </row>
    <row r="18" spans="1:4" ht="18.75">
      <c r="A18" s="7" t="s">
        <v>3</v>
      </c>
      <c r="B18" s="8">
        <f>SUM(B19:B20)</f>
        <v>27115443.89</v>
      </c>
      <c r="C18" s="8">
        <f>SUM(C19:C20)</f>
        <v>18164100</v>
      </c>
      <c r="D18" s="8">
        <f>SUM(D19:D20)</f>
        <v>17636800</v>
      </c>
    </row>
    <row r="19" spans="1:4" ht="58.5" customHeight="1">
      <c r="A19" s="9" t="s">
        <v>21</v>
      </c>
      <c r="B19" s="10">
        <f>18572900+4879200</f>
        <v>23452100</v>
      </c>
      <c r="C19" s="10">
        <f>18164100</f>
        <v>18164100</v>
      </c>
      <c r="D19" s="10">
        <f>18164100-527300</f>
        <v>17636800</v>
      </c>
    </row>
    <row r="20" spans="1:4" ht="38.25" customHeight="1">
      <c r="A20" s="9" t="s">
        <v>17</v>
      </c>
      <c r="B20" s="10">
        <f>3176948.05+94904.08+135140+256351.76</f>
        <v>3663343.8899999997</v>
      </c>
      <c r="C20" s="10">
        <f>0</f>
        <v>0</v>
      </c>
      <c r="D20" s="10">
        <f>0</f>
        <v>0</v>
      </c>
    </row>
    <row r="21" spans="1:4" ht="21" customHeight="1">
      <c r="A21" s="7" t="s">
        <v>4</v>
      </c>
      <c r="B21" s="8">
        <f>B22+B23+B24+B25+B26+B27+B28+B29</f>
        <v>68254775.5</v>
      </c>
      <c r="C21" s="8">
        <f>C22+C23+C24+C25+C26+C27+C28+C29</f>
        <v>2020202.02</v>
      </c>
      <c r="D21" s="8">
        <f>D22+D23+D24+D25+D26+D27+D28+D29</f>
        <v>0</v>
      </c>
    </row>
    <row r="22" spans="1:4" ht="132" customHeight="1">
      <c r="A22" s="11" t="s">
        <v>18</v>
      </c>
      <c r="B22" s="10">
        <f>3485085.62</f>
        <v>3485085.62</v>
      </c>
      <c r="C22" s="10">
        <f>0</f>
        <v>0</v>
      </c>
      <c r="D22" s="10">
        <f>0</f>
        <v>0</v>
      </c>
    </row>
    <row r="23" spans="1:4" s="13" customFormat="1" ht="111" customHeight="1">
      <c r="A23" s="12" t="s">
        <v>19</v>
      </c>
      <c r="B23" s="10">
        <f>6362604-135745</f>
        <v>6226859</v>
      </c>
      <c r="C23" s="10">
        <f>0</f>
        <v>0</v>
      </c>
      <c r="D23" s="10">
        <f>0</f>
        <v>0</v>
      </c>
    </row>
    <row r="24" spans="1:4" s="13" customFormat="1" ht="82.5" customHeight="1">
      <c r="A24" s="12" t="s">
        <v>23</v>
      </c>
      <c r="B24" s="10">
        <f>14060800</f>
        <v>14060800</v>
      </c>
      <c r="C24" s="10">
        <v>0</v>
      </c>
      <c r="D24" s="10">
        <v>0</v>
      </c>
    </row>
    <row r="25" spans="1:4" s="13" customFormat="1" ht="93.75" customHeight="1">
      <c r="A25" s="12" t="s">
        <v>24</v>
      </c>
      <c r="B25" s="10">
        <v>2694726</v>
      </c>
      <c r="C25" s="10">
        <v>0</v>
      </c>
      <c r="D25" s="10">
        <v>0</v>
      </c>
    </row>
    <row r="26" spans="1:4" s="13" customFormat="1" ht="78.75" customHeight="1">
      <c r="A26" s="12" t="s">
        <v>25</v>
      </c>
      <c r="B26" s="10">
        <f>35982000.12</f>
        <v>35982000.12</v>
      </c>
      <c r="C26" s="10">
        <v>0</v>
      </c>
      <c r="D26" s="10">
        <v>0</v>
      </c>
    </row>
    <row r="27" spans="1:4" s="13" customFormat="1" ht="60.75" customHeight="1">
      <c r="A27" s="14" t="s">
        <v>26</v>
      </c>
      <c r="B27" s="10">
        <f>7694145.16-2115890.4</f>
        <v>5578254.76</v>
      </c>
      <c r="C27" s="10">
        <v>0</v>
      </c>
      <c r="D27" s="10">
        <v>0</v>
      </c>
    </row>
    <row r="28" spans="1:4" s="13" customFormat="1" ht="81.75" customHeight="1">
      <c r="A28" s="14" t="s">
        <v>27</v>
      </c>
      <c r="B28" s="10">
        <f>569994.12-342944.12</f>
        <v>227050</v>
      </c>
      <c r="C28" s="10">
        <v>0</v>
      </c>
      <c r="D28" s="10">
        <v>0</v>
      </c>
    </row>
    <row r="29" spans="1:4" s="13" customFormat="1" ht="63.75" customHeight="1">
      <c r="A29" s="11" t="s">
        <v>28</v>
      </c>
      <c r="B29" s="10">
        <v>0</v>
      </c>
      <c r="C29" s="10">
        <f>C30+C31</f>
        <v>2020202.02</v>
      </c>
      <c r="D29" s="10">
        <v>0</v>
      </c>
    </row>
    <row r="30" spans="1:4" s="13" customFormat="1" ht="24.75" customHeight="1">
      <c r="A30" s="18" t="s">
        <v>29</v>
      </c>
      <c r="B30" s="10">
        <f>0</f>
        <v>0</v>
      </c>
      <c r="C30" s="10">
        <f>2000000</f>
        <v>2000000</v>
      </c>
      <c r="D30" s="10">
        <f>0</f>
        <v>0</v>
      </c>
    </row>
    <row r="31" spans="1:4" s="13" customFormat="1" ht="24.75" customHeight="1">
      <c r="A31" s="18" t="s">
        <v>30</v>
      </c>
      <c r="B31" s="10">
        <f>0</f>
        <v>0</v>
      </c>
      <c r="C31" s="10">
        <f>20202.02</f>
        <v>20202.02</v>
      </c>
      <c r="D31" s="10">
        <f>0</f>
        <v>0</v>
      </c>
    </row>
    <row r="32" spans="1:11" ht="18.75">
      <c r="A32" s="7" t="s">
        <v>5</v>
      </c>
      <c r="B32" s="8">
        <f>B17</f>
        <v>95370219.39</v>
      </c>
      <c r="C32" s="8">
        <f>C17</f>
        <v>20184302.02</v>
      </c>
      <c r="D32" s="8">
        <f>D17</f>
        <v>17636800</v>
      </c>
      <c r="K32" s="15"/>
    </row>
    <row r="33" s="16" customFormat="1" ht="18.75">
      <c r="D33" s="17"/>
    </row>
  </sheetData>
  <sheetProtection/>
  <mergeCells count="11">
    <mergeCell ref="A1:D1"/>
    <mergeCell ref="A2:D2"/>
    <mergeCell ref="A3:D3"/>
    <mergeCell ref="A7:D7"/>
    <mergeCell ref="A11:D11"/>
    <mergeCell ref="A4:D4"/>
    <mergeCell ref="A12:D12"/>
    <mergeCell ref="A5:D5"/>
    <mergeCell ref="A6:D6"/>
    <mergeCell ref="A14:A15"/>
    <mergeCell ref="B14:D14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2020-03-20T11:45:11Z</cp:lastPrinted>
  <dcterms:created xsi:type="dcterms:W3CDTF">2015-11-12T13:52:25Z</dcterms:created>
  <dcterms:modified xsi:type="dcterms:W3CDTF">2023-01-09T06:28:36Z</dcterms:modified>
  <cp:category/>
  <cp:version/>
  <cp:contentType/>
  <cp:contentStatus/>
</cp:coreProperties>
</file>