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<sst xmlns="http://schemas.openxmlformats.org/spreadsheetml/2006/main" count="41" uniqueCount="39">
  <si>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1</t>
  </si>
  <si>
    <t>Сумма, руб.</t>
  </si>
  <si>
    <t>Дотации бюджетам городских поселений на выравнивание бюджетной обеспеченности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</si>
  <si>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</si>
  <si>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Субвенции бюджетам городских округов и поселений, входящих в состав территорий муниципальных районов,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</si>
  <si>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2017 год</t>
  </si>
  <si>
    <t>2018 год</t>
  </si>
  <si>
    <t>2019 год</t>
  </si>
  <si>
    <t xml:space="preserve">СУБВЕНЦИИ </t>
  </si>
  <si>
    <t>Безвозмездные поступления в бюджет Южского городского поселения в 2017 году и на плановый период 2018 и 2019 годов</t>
  </si>
  <si>
    <r>
  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  </r>
    <r>
      <rPr>
        <i/>
        <sz val="9"/>
        <rFont val="Times New Roman"/>
        <family val="1"/>
      </rPr>
      <t xml:space="preserve"> </t>
    </r>
  </si>
  <si>
    <t>Наименование безвозмездных поступлений</t>
  </si>
  <si>
    <t xml:space="preserve"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</si>
  <si>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</si>
  <si>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</si>
  <si>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</si>
  <si>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r>
      <t>Дотации бюджетам городских поселений на поддержку мер по обеспечению сбалансированности бюджетов</t>
    </r>
    <r>
      <rPr>
        <i/>
        <sz val="11"/>
        <color indexed="56"/>
        <rFont val="Times New Roman"/>
        <family val="1"/>
      </rPr>
      <t xml:space="preserve"> </t>
    </r>
  </si>
  <si>
    <t xml:space="preserve">СУБСИДИИ </t>
  </si>
  <si>
    <r>
      <t xml:space="preserve">Субсидии бюджетам муниципальных образований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  </r>
    <r>
      <rPr>
        <i/>
        <sz val="14"/>
        <color indexed="8"/>
        <rFont val="Times New Roman"/>
        <family val="1"/>
      </rPr>
      <t>(Ремонт автомобильной дороги в г. Южа по ул. Серова)</t>
    </r>
  </si>
  <si>
    <t xml:space="preserve">ИТОГО: </t>
  </si>
  <si>
    <r>
      <t xml:space="preserve">Субсидии бюджетам муниципальных образований Ивановской области на поддержку субъектов малого и среднего предпринимательства, </t>
    </r>
    <r>
      <rPr>
        <i/>
        <sz val="14"/>
        <color indexed="8"/>
        <rFont val="Times New Roman"/>
        <family val="1"/>
      </rPr>
      <t>в том числе:</t>
    </r>
  </si>
  <si>
    <t xml:space="preserve">       средства федерального бюджета</t>
  </si>
  <si>
    <t xml:space="preserve">       средства областного бюджета</t>
  </si>
  <si>
    <t xml:space="preserve">        средства федерального бюджета</t>
  </si>
  <si>
    <t xml:space="preserve">        средства областного бюджета</t>
  </si>
  <si>
    <r>
      <t xml:space="preserve">Субсидии бюджетам муниципальных образований на обеспечение мероприятий по формированию современной городской среды, </t>
    </r>
    <r>
      <rPr>
        <i/>
        <sz val="14"/>
        <color indexed="8"/>
        <rFont val="Times New Roman"/>
        <family val="1"/>
      </rPr>
      <t>в том числе: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</si>
  <si>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</si>
  <si>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</si>
  <si>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</si>
  <si>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  
в решение Совета Южского городского   
поселения от 17.11.2016 № 78   
"О бюджете Южского городского</t>
  </si>
  <si>
    <t xml:space="preserve"> поселения на 2017 год и на</t>
  </si>
  <si>
    <t>плановый период 2018 и 2019 годов""</t>
  </si>
  <si>
    <t>Приложение № 2</t>
  </si>
  <si>
    <t>«Таблица 2</t>
  </si>
  <si>
    <t>»</t>
  </si>
  <si>
    <t>ИНЫЕ МЕЖБЮДЖЕТНЫЕ ТРАНСФЕРТЫ</t>
  </si>
  <si>
    <t xml:space="preserve">Субсидии бюджетам муниципальных образований Ивановской области на обеспечение развития и укрепления материально-технической базы муниципальных домов культуры </t>
  </si>
  <si>
    <t>Межбюджетные трансферты местным бюджетам на строительство (реконструкцию), капитальный ремонт и ремонт автомобильных дорог  общего пользования местного значения</t>
  </si>
  <si>
    <r>
      <t>от</t>
    </r>
    <r>
      <rPr>
        <u val="single"/>
        <sz val="14"/>
        <rFont val="Times New Roman"/>
        <family val="1"/>
      </rPr>
      <t xml:space="preserve"> 26.06.2017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45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</si>
</sst>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" fontId="25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72.140625" style="7" customWidth="1"/>
    <col min="2" max="2" width="19.28125" style="7" customWidth="1"/>
    <col min="3" max="3" width="19.421875" style="7" customWidth="1"/>
    <col min="4" max="4" width="20.00390625" style="7" customWidth="1"/>
    <col min="5" max="16384" width="9.140625" style="7" customWidth="1"/>
  </cols>
  <sheetData>
    <row r="1" spans="1:5" ht="18.75">
      <c r="A1" s="24" t="s">
        <v>32</v>
      </c>
      <c r="B1" s="24"/>
      <c r="C1" s="24"/>
      <c r="D1" s="24"/>
      <c r="E1" s="23"/>
    </row>
    <row r="2" spans="1:5" ht="18.75">
      <c r="A2" s="24" t="s">
        <v>26</v>
      </c>
      <c r="B2" s="24"/>
      <c r="C2" s="24"/>
      <c r="D2" s="24"/>
      <c r="E2" s="23"/>
    </row>
    <row r="3" spans="1:5" ht="18.75">
      <c r="A3" s="24" t="s">
        <v>27</v>
      </c>
      <c r="B3" s="24"/>
      <c r="C3" s="24"/>
      <c r="D3" s="24"/>
      <c r="E3" s="23"/>
    </row>
    <row r="4" spans="1:5" ht="18.75">
      <c r="A4" s="24" t="s">
        <v>28</v>
      </c>
      <c r="B4" s="24"/>
      <c r="C4" s="24"/>
      <c r="D4" s="24"/>
      <c r="E4" s="23"/>
    </row>
    <row r="5" spans="1:5" ht="75" customHeight="1">
      <c r="A5" s="31" t="s">
        <v>29</v>
      </c>
      <c r="B5" s="31"/>
      <c r="C5" s="31"/>
      <c r="D5" s="31"/>
      <c r="E5" s="23"/>
    </row>
    <row r="6" spans="1:5" ht="18.75">
      <c r="A6" s="24" t="s">
        <v>30</v>
      </c>
      <c r="B6" s="24"/>
      <c r="C6" s="24"/>
      <c r="D6" s="24"/>
      <c r="E6" s="23"/>
    </row>
    <row r="7" spans="1:5" ht="18.75">
      <c r="A7" s="24" t="s">
        <v>31</v>
      </c>
      <c r="B7" s="24"/>
      <c r="C7" s="24"/>
      <c r="D7" s="24"/>
      <c r="E7" s="23"/>
    </row>
    <row r="8" spans="1:5" ht="18.75">
      <c r="A8" s="24" t="s">
        <v>38</v>
      </c>
      <c r="B8" s="24"/>
      <c r="C8" s="24"/>
      <c r="D8" s="24"/>
      <c r="E8" s="23"/>
    </row>
    <row r="10" ht="18.75">
      <c r="D10" s="8" t="s">
        <v>33</v>
      </c>
    </row>
    <row r="12" spans="1:4" ht="39.75" customHeight="1">
      <c r="A12" s="25" t="s">
        <v>9</v>
      </c>
      <c r="B12" s="25"/>
      <c r="C12" s="25"/>
      <c r="D12" s="25"/>
    </row>
    <row r="14" spans="1:4" ht="18.75">
      <c r="A14" s="26" t="s">
        <v>11</v>
      </c>
      <c r="B14" s="28" t="s">
        <v>1</v>
      </c>
      <c r="C14" s="29"/>
      <c r="D14" s="30"/>
    </row>
    <row r="15" spans="1:4" ht="18.75">
      <c r="A15" s="27"/>
      <c r="B15" s="9" t="s">
        <v>5</v>
      </c>
      <c r="C15" s="9" t="s">
        <v>6</v>
      </c>
      <c r="D15" s="9" t="s">
        <v>7</v>
      </c>
    </row>
    <row r="16" spans="1:4" ht="18.75">
      <c r="A16" s="10" t="s">
        <v>0</v>
      </c>
      <c r="B16" s="11">
        <v>2</v>
      </c>
      <c r="C16" s="11">
        <v>3</v>
      </c>
      <c r="D16" s="11">
        <v>4</v>
      </c>
    </row>
    <row r="17" spans="1:4" ht="18.75">
      <c r="A17" s="1" t="s">
        <v>13</v>
      </c>
      <c r="B17" s="4">
        <f>B18</f>
        <v>37990606.97</v>
      </c>
      <c r="C17" s="4">
        <f>C18</f>
        <v>21104900</v>
      </c>
      <c r="D17" s="4">
        <f>D18</f>
        <v>26720020</v>
      </c>
    </row>
    <row r="18" spans="1:4" ht="56.25">
      <c r="A18" s="1" t="s">
        <v>14</v>
      </c>
      <c r="B18" s="4">
        <f>B19+B22+B35+B38</f>
        <v>37990606.97</v>
      </c>
      <c r="C18" s="4">
        <f>C19+C22+C35+C38</f>
        <v>21104900</v>
      </c>
      <c r="D18" s="4">
        <f>D19+D22+D35+D38</f>
        <v>26720020</v>
      </c>
    </row>
    <row r="19" spans="1:4" ht="18.75">
      <c r="A19" s="1" t="s">
        <v>15</v>
      </c>
      <c r="B19" s="4">
        <f>SUM(B20:B21)</f>
        <v>21617200</v>
      </c>
      <c r="C19" s="4">
        <f>SUM(C20:C21)</f>
        <v>21104900</v>
      </c>
      <c r="D19" s="4">
        <f>SUM(D20:D21)</f>
        <v>20580700</v>
      </c>
    </row>
    <row r="20" spans="1:4" ht="39.75" customHeight="1">
      <c r="A20" s="17" t="s">
        <v>2</v>
      </c>
      <c r="B20" s="5">
        <v>21240000</v>
      </c>
      <c r="C20" s="5">
        <v>21104900</v>
      </c>
      <c r="D20" s="5">
        <f>20920800-340100</f>
        <v>20580700</v>
      </c>
    </row>
    <row r="21" spans="1:4" ht="36.75" customHeight="1">
      <c r="A21" s="20" t="s">
        <v>16</v>
      </c>
      <c r="B21" s="5">
        <f>377200</f>
        <v>377200</v>
      </c>
      <c r="C21" s="5">
        <f>0</f>
        <v>0</v>
      </c>
      <c r="D21" s="5">
        <f>0</f>
        <v>0</v>
      </c>
    </row>
    <row r="22" spans="1:4" ht="21" customHeight="1">
      <c r="A22" s="1" t="s">
        <v>17</v>
      </c>
      <c r="B22" s="4">
        <f>B23+B24+B25+B26+B29+B32</f>
        <v>14033406.97</v>
      </c>
      <c r="C22" s="4">
        <f>C23+C24+C25+C26+C29+C32</f>
        <v>0</v>
      </c>
      <c r="D22" s="4">
        <f>D23+D24+D25+D26+D29+D32</f>
        <v>0</v>
      </c>
    </row>
    <row r="23" spans="1:4" ht="95.25" customHeight="1">
      <c r="A23" s="13" t="s">
        <v>3</v>
      </c>
      <c r="B23" s="5">
        <f>1962856+395579</f>
        <v>2358435</v>
      </c>
      <c r="C23" s="5">
        <v>0</v>
      </c>
      <c r="D23" s="5">
        <v>0</v>
      </c>
    </row>
    <row r="24" spans="1:4" ht="114" customHeight="1">
      <c r="A24" s="14" t="s">
        <v>12</v>
      </c>
      <c r="B24" s="5">
        <f>1000000</f>
        <v>1000000</v>
      </c>
      <c r="C24" s="5">
        <v>0</v>
      </c>
      <c r="D24" s="5">
        <v>0</v>
      </c>
    </row>
    <row r="25" spans="1:4" ht="113.25" customHeight="1">
      <c r="A25" s="21" t="s">
        <v>18</v>
      </c>
      <c r="B25" s="5">
        <f>2599199</f>
        <v>2599199</v>
      </c>
      <c r="C25" s="5">
        <f>0</f>
        <v>0</v>
      </c>
      <c r="D25" s="5">
        <f>0</f>
        <v>0</v>
      </c>
    </row>
    <row r="26" spans="1:4" ht="58.5" customHeight="1">
      <c r="A26" s="21" t="s">
        <v>20</v>
      </c>
      <c r="B26" s="5">
        <f>SUM(B27:B28)</f>
        <v>1710000</v>
      </c>
      <c r="C26" s="5">
        <f>SUM(C27:C28)</f>
        <v>0</v>
      </c>
      <c r="D26" s="5">
        <f>SUM(D27:D28)</f>
        <v>0</v>
      </c>
    </row>
    <row r="27" spans="1:4" s="19" customFormat="1" ht="24.75" customHeight="1">
      <c r="A27" s="22" t="s">
        <v>21</v>
      </c>
      <c r="B27" s="18">
        <v>1556100</v>
      </c>
      <c r="C27" s="18">
        <f>0</f>
        <v>0</v>
      </c>
      <c r="D27" s="18">
        <f>0</f>
        <v>0</v>
      </c>
    </row>
    <row r="28" spans="1:4" s="19" customFormat="1" ht="21.75" customHeight="1">
      <c r="A28" s="22" t="s">
        <v>22</v>
      </c>
      <c r="B28" s="18">
        <f>153900</f>
        <v>153900</v>
      </c>
      <c r="C28" s="18">
        <f>0</f>
        <v>0</v>
      </c>
      <c r="D28" s="18">
        <f>0</f>
        <v>0</v>
      </c>
    </row>
    <row r="29" spans="1:4" ht="56.25" customHeight="1">
      <c r="A29" s="21" t="s">
        <v>25</v>
      </c>
      <c r="B29" s="5">
        <f>SUM(B30:B31)</f>
        <v>5865772.970000001</v>
      </c>
      <c r="C29" s="5">
        <f>SUM(C30:C31)</f>
        <v>0</v>
      </c>
      <c r="D29" s="5">
        <f>SUM(D30:D31)</f>
        <v>0</v>
      </c>
    </row>
    <row r="30" spans="1:4" s="19" customFormat="1" ht="20.25" customHeight="1">
      <c r="A30" s="22" t="s">
        <v>23</v>
      </c>
      <c r="B30" s="18">
        <f>5337852.03</f>
        <v>5337852.03</v>
      </c>
      <c r="C30" s="18">
        <f>0</f>
        <v>0</v>
      </c>
      <c r="D30" s="18">
        <f>0</f>
        <v>0</v>
      </c>
    </row>
    <row r="31" spans="1:4" s="19" customFormat="1" ht="21.75" customHeight="1">
      <c r="A31" s="22" t="s">
        <v>24</v>
      </c>
      <c r="B31" s="18">
        <f>527920.94</f>
        <v>527920.94</v>
      </c>
      <c r="C31" s="18">
        <f>0</f>
        <v>0</v>
      </c>
      <c r="D31" s="18">
        <f>0</f>
        <v>0</v>
      </c>
    </row>
    <row r="32" spans="1:4" ht="75.75" customHeight="1">
      <c r="A32" s="21" t="s">
        <v>36</v>
      </c>
      <c r="B32" s="5">
        <f>SUM(B33:B34)</f>
        <v>500000</v>
      </c>
      <c r="C32" s="5">
        <f>SUM(C33:C34)</f>
        <v>0</v>
      </c>
      <c r="D32" s="5">
        <f>SUM(D33:D34)</f>
        <v>0</v>
      </c>
    </row>
    <row r="33" spans="1:4" s="19" customFormat="1" ht="20.25" customHeight="1">
      <c r="A33" s="22" t="s">
        <v>23</v>
      </c>
      <c r="B33" s="18">
        <v>450000</v>
      </c>
      <c r="C33" s="18">
        <v>0</v>
      </c>
      <c r="D33" s="18">
        <v>0</v>
      </c>
    </row>
    <row r="34" spans="1:4" s="19" customFormat="1" ht="21.75" customHeight="1">
      <c r="A34" s="22" t="s">
        <v>24</v>
      </c>
      <c r="B34" s="18">
        <v>50000</v>
      </c>
      <c r="C34" s="18">
        <v>0</v>
      </c>
      <c r="D34" s="18">
        <v>0</v>
      </c>
    </row>
    <row r="35" spans="1:4" ht="25.5" customHeight="1">
      <c r="A35" s="2" t="s">
        <v>8</v>
      </c>
      <c r="B35" s="4">
        <f>SUM(B36:B37)</f>
        <v>0</v>
      </c>
      <c r="C35" s="4">
        <f>SUM(C36:C37)</f>
        <v>0</v>
      </c>
      <c r="D35" s="4">
        <f>SUM(D36:D37)</f>
        <v>6139320</v>
      </c>
    </row>
    <row r="36" spans="1:4" ht="96.75" customHeight="1">
      <c r="A36" s="13" t="s">
        <v>4</v>
      </c>
      <c r="B36" s="6">
        <v>0</v>
      </c>
      <c r="C36" s="5">
        <v>0</v>
      </c>
      <c r="D36" s="5">
        <v>6139320</v>
      </c>
    </row>
    <row r="37" spans="1:4" ht="53.25" customHeight="1" hidden="1">
      <c r="A37" s="15" t="s">
        <v>10</v>
      </c>
      <c r="B37" s="6"/>
      <c r="C37" s="5"/>
      <c r="D37" s="5"/>
    </row>
    <row r="38" spans="1:4" ht="18" customHeight="1">
      <c r="A38" s="3" t="s">
        <v>35</v>
      </c>
      <c r="B38" s="4">
        <f>B39</f>
        <v>2340000</v>
      </c>
      <c r="C38" s="4">
        <f>C39</f>
        <v>0</v>
      </c>
      <c r="D38" s="4">
        <f>D39</f>
        <v>0</v>
      </c>
    </row>
    <row r="39" spans="1:4" ht="76.5" customHeight="1">
      <c r="A39" s="16" t="s">
        <v>37</v>
      </c>
      <c r="B39" s="5">
        <f>2340000</f>
        <v>2340000</v>
      </c>
      <c r="C39" s="5">
        <v>0</v>
      </c>
      <c r="D39" s="5">
        <v>0</v>
      </c>
    </row>
    <row r="40" spans="1:4" ht="18.75">
      <c r="A40" s="1" t="s">
        <v>19</v>
      </c>
      <c r="B40" s="4">
        <f>B17</f>
        <v>37990606.97</v>
      </c>
      <c r="C40" s="4">
        <f>C17</f>
        <v>21104900</v>
      </c>
      <c r="D40" s="4">
        <f>D17</f>
        <v>26720020</v>
      </c>
    </row>
    <row r="41" ht="18.75">
      <c r="D41" s="12" t="s">
        <v>34</v>
      </c>
    </row>
  </sheetData>
  <sheetProtection/>
  <mergeCells count="11">
    <mergeCell ref="A6:D6"/>
    <mergeCell ref="A7:D7"/>
    <mergeCell ref="A8:D8"/>
    <mergeCell ref="A12:D12"/>
    <mergeCell ref="A14:A15"/>
    <mergeCell ref="B14:D14"/>
    <mergeCell ref="A1:D1"/>
    <mergeCell ref="A2:D2"/>
    <mergeCell ref="A3:D3"/>
    <mergeCell ref="A4:D4"/>
    <mergeCell ref="A5:D5"/>
  </mergeCells>
  <printOptions/>
  <pageMargins left="1.062992125984252" right="0.8661417322834646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2016-10-31T09:01:50Z</cp:lastPrinted>
  <dcterms:created xsi:type="dcterms:W3CDTF">2015-11-12T13:52:25Z</dcterms:created>
  <dcterms:modified xsi:type="dcterms:W3CDTF">2017-06-26T13:52:10Z</dcterms:modified>
  <cp:category/>
  <cp:version/>
  <cp:contentType/>
  <cp:contentStatus/>
</cp:coreProperties>
</file>