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<sst xmlns="http://schemas.openxmlformats.org/spreadsheetml/2006/main" count="32" uniqueCount="32">
  <si>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</si>
  <si>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</si>
  <si>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</si>
  <si>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</si>
  <si>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</si>
  <si>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</si>
  <si>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</si>
  <si>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</si>
  <si>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</si>
  <si>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</si>
  <si>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</si>
  <si>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</si>
  <si>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</si>
  <si>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</si>
  <si>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</si>
  <si>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</si>
  <si>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</si>
  <si>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</si>
  <si>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</si>
  <si>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</si>
  <si>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</si>
  <si>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</si>
  <si>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</si>
  <si>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</si>
  <si>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</si>
  <si>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</si>
  <si>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</si>
  <si>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2</t>
  </si>
  <si>
    <t>«Таблица 2</t>
  </si>
  <si>
    <t>»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</si>
  <si>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</si>
  <si>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r>
      <t>от</t>
    </r>
    <r>
      <rPr>
        <u val="single"/>
        <sz val="14"/>
        <rFont val="Times New Roman"/>
        <family val="1"/>
      </rPr>
      <t xml:space="preserve"> 20.02.2020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</si>
</sst>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1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5" customWidth="1"/>
    <col min="2" max="2" width="19.28125" style="5" customWidth="1"/>
    <col min="3" max="3" width="19.421875" style="5" customWidth="1"/>
    <col min="4" max="4" width="20.00390625" style="5" customWidth="1"/>
    <col min="5" max="16384" width="9.140625" style="5" customWidth="1"/>
  </cols>
  <sheetData>
    <row r="1" spans="1:5" ht="18.75">
      <c r="A1" s="24" t="s">
        <v>27</v>
      </c>
      <c r="B1" s="24"/>
      <c r="C1" s="24"/>
      <c r="D1" s="24"/>
      <c r="E1" s="13"/>
    </row>
    <row r="2" spans="1:5" ht="18.75">
      <c r="A2" s="24" t="s">
        <v>21</v>
      </c>
      <c r="B2" s="24"/>
      <c r="C2" s="24"/>
      <c r="D2" s="24"/>
      <c r="E2" s="13"/>
    </row>
    <row r="3" spans="1:5" ht="18.75">
      <c r="A3" s="24" t="s">
        <v>22</v>
      </c>
      <c r="B3" s="24"/>
      <c r="C3" s="24"/>
      <c r="D3" s="24"/>
      <c r="E3" s="13"/>
    </row>
    <row r="4" spans="1:5" ht="18.75">
      <c r="A4" s="24" t="s">
        <v>23</v>
      </c>
      <c r="B4" s="24"/>
      <c r="C4" s="24"/>
      <c r="D4" s="24"/>
      <c r="E4" s="13"/>
    </row>
    <row r="5" spans="1:5" ht="75" customHeight="1">
      <c r="A5" s="31" t="s">
        <v>24</v>
      </c>
      <c r="B5" s="31"/>
      <c r="C5" s="31"/>
      <c r="D5" s="31"/>
      <c r="E5" s="13"/>
    </row>
    <row r="6" spans="1:5" ht="18.75">
      <c r="A6" s="24" t="s">
        <v>25</v>
      </c>
      <c r="B6" s="24"/>
      <c r="C6" s="24"/>
      <c r="D6" s="24"/>
      <c r="E6" s="13"/>
    </row>
    <row r="7" spans="1:5" ht="18.75">
      <c r="A7" s="24" t="s">
        <v>26</v>
      </c>
      <c r="B7" s="24"/>
      <c r="C7" s="24"/>
      <c r="D7" s="24"/>
      <c r="E7" s="13"/>
    </row>
    <row r="8" spans="1:5" ht="18.75">
      <c r="A8" s="24" t="s">
        <v>31</v>
      </c>
      <c r="B8" s="24"/>
      <c r="C8" s="24"/>
      <c r="D8" s="24"/>
      <c r="E8" s="13"/>
    </row>
    <row r="10" ht="18.75">
      <c r="D10" s="6" t="s">
        <v>28</v>
      </c>
    </row>
    <row r="12" spans="1:4" ht="39" customHeight="1">
      <c r="A12" s="25" t="s">
        <v>14</v>
      </c>
      <c r="B12" s="25"/>
      <c r="C12" s="25"/>
      <c r="D12" s="25"/>
    </row>
    <row r="14" spans="1:4" ht="18.75">
      <c r="A14" s="26" t="s">
        <v>10</v>
      </c>
      <c r="B14" s="28" t="s">
        <v>1</v>
      </c>
      <c r="C14" s="29"/>
      <c r="D14" s="30"/>
    </row>
    <row r="15" spans="1:4" ht="24" customHeight="1">
      <c r="A15" s="27"/>
      <c r="B15" s="7" t="s">
        <v>7</v>
      </c>
      <c r="C15" s="7" t="s">
        <v>8</v>
      </c>
      <c r="D15" s="7" t="s">
        <v>15</v>
      </c>
    </row>
    <row r="16" spans="1:4" ht="18.75">
      <c r="A16" s="8" t="s">
        <v>0</v>
      </c>
      <c r="B16" s="9">
        <v>2</v>
      </c>
      <c r="C16" s="9">
        <v>3</v>
      </c>
      <c r="D16" s="9">
        <v>4</v>
      </c>
    </row>
    <row r="17" spans="1:4" ht="18.75">
      <c r="A17" s="1" t="s">
        <v>2</v>
      </c>
      <c r="B17" s="3">
        <f>B18</f>
        <v>28593374</v>
      </c>
      <c r="C17" s="3">
        <f>C18</f>
        <v>21534400</v>
      </c>
      <c r="D17" s="3">
        <f>D18</f>
        <v>18572900</v>
      </c>
    </row>
    <row r="18" spans="1:4" ht="56.25">
      <c r="A18" s="1" t="s">
        <v>3</v>
      </c>
      <c r="B18" s="3">
        <f>B19+B22+B29</f>
        <v>28593374</v>
      </c>
      <c r="C18" s="3">
        <f>C19+C22+C29</f>
        <v>21534400</v>
      </c>
      <c r="D18" s="3">
        <f>D19+D22+D29</f>
        <v>18572900</v>
      </c>
    </row>
    <row r="19" spans="1:4" ht="18.75">
      <c r="A19" s="1" t="s">
        <v>4</v>
      </c>
      <c r="B19" s="3">
        <f>SUM(B20:B21)</f>
        <v>23834410</v>
      </c>
      <c r="C19" s="3">
        <f>SUM(C20:C21)</f>
        <v>21534400</v>
      </c>
      <c r="D19" s="3">
        <f>SUM(D20:D21)</f>
        <v>18572900</v>
      </c>
    </row>
    <row r="20" spans="1:4" ht="39" customHeight="1">
      <c r="A20" s="11" t="s">
        <v>9</v>
      </c>
      <c r="B20" s="4">
        <f>21534400</f>
        <v>21534400</v>
      </c>
      <c r="C20" s="4">
        <f>21534400</f>
        <v>21534400</v>
      </c>
      <c r="D20" s="4">
        <f>21534400-2961500</f>
        <v>18572900</v>
      </c>
    </row>
    <row r="21" spans="1:4" ht="57" customHeight="1">
      <c r="A21" s="12" t="s">
        <v>11</v>
      </c>
      <c r="B21" s="4">
        <f>2292590+7420</f>
        <v>2300010</v>
      </c>
      <c r="C21" s="4">
        <f>0</f>
        <v>0</v>
      </c>
      <c r="D21" s="4">
        <f>0</f>
        <v>0</v>
      </c>
    </row>
    <row r="22" spans="1:4" ht="21" customHeight="1">
      <c r="A22" s="1" t="s">
        <v>5</v>
      </c>
      <c r="B22" s="3">
        <f>B23+B24+B25+B26</f>
        <v>4758964</v>
      </c>
      <c r="C22" s="3">
        <f>C23+C24+C25+C26</f>
        <v>0</v>
      </c>
      <c r="D22" s="3">
        <f>D23+D24+D25+D26</f>
        <v>0</v>
      </c>
    </row>
    <row r="23" spans="1:4" ht="111.75" customHeight="1">
      <c r="A23" s="10" t="s">
        <v>12</v>
      </c>
      <c r="B23" s="4">
        <f>4700258-391294</f>
        <v>4308964</v>
      </c>
      <c r="C23" s="4">
        <f>0</f>
        <v>0</v>
      </c>
      <c r="D23" s="4">
        <f>0</f>
        <v>0</v>
      </c>
    </row>
    <row r="24" spans="1:4" ht="114" customHeight="1">
      <c r="A24" s="20" t="s">
        <v>16</v>
      </c>
      <c r="B24" s="4">
        <f>200000</f>
        <v>200000</v>
      </c>
      <c r="C24" s="4">
        <f>0</f>
        <v>0</v>
      </c>
      <c r="D24" s="4">
        <f>0</f>
        <v>0</v>
      </c>
    </row>
    <row r="25" spans="1:4" ht="98.25" customHeight="1">
      <c r="A25" s="20" t="s">
        <v>30</v>
      </c>
      <c r="B25" s="4">
        <f>250000</f>
        <v>250000</v>
      </c>
      <c r="C25" s="4">
        <f>0</f>
        <v>0</v>
      </c>
      <c r="D25" s="4">
        <f>0</f>
        <v>0</v>
      </c>
    </row>
    <row r="26" spans="1:4" ht="76.5" customHeight="1" hidden="1">
      <c r="A26" s="20" t="s">
        <v>20</v>
      </c>
      <c r="B26" s="4">
        <f>SUM(B27:B28)</f>
        <v>0</v>
      </c>
      <c r="C26" s="4">
        <f>SUM(C27:C28)</f>
        <v>0</v>
      </c>
      <c r="D26" s="4">
        <f>SUM(D27:D28)</f>
        <v>0</v>
      </c>
    </row>
    <row r="27" spans="1:4" s="23" customFormat="1" ht="18.75" customHeight="1" hidden="1">
      <c r="A27" s="21" t="s">
        <v>18</v>
      </c>
      <c r="B27" s="22"/>
      <c r="C27" s="22">
        <f>0</f>
        <v>0</v>
      </c>
      <c r="D27" s="22">
        <f>0</f>
        <v>0</v>
      </c>
    </row>
    <row r="28" spans="1:4" s="23" customFormat="1" ht="18" customHeight="1" hidden="1">
      <c r="A28" s="21" t="s">
        <v>19</v>
      </c>
      <c r="B28" s="22"/>
      <c r="C28" s="22">
        <f>0</f>
        <v>0</v>
      </c>
      <c r="D28" s="22">
        <f>0</f>
        <v>0</v>
      </c>
    </row>
    <row r="29" spans="1:4" ht="1.5" customHeight="1" hidden="1">
      <c r="A29" s="2" t="s">
        <v>6</v>
      </c>
      <c r="B29" s="3">
        <f>B30</f>
        <v>0</v>
      </c>
      <c r="C29" s="3">
        <f>C30</f>
        <v>0</v>
      </c>
      <c r="D29" s="3">
        <f>D30</f>
        <v>0</v>
      </c>
    </row>
    <row r="30" spans="1:11" s="13" customFormat="1" ht="95.25" customHeight="1" hidden="1">
      <c r="A30" s="14" t="s">
        <v>17</v>
      </c>
      <c r="B30" s="15"/>
      <c r="C30" s="15">
        <f>0</f>
        <v>0</v>
      </c>
      <c r="D30" s="15">
        <f>0</f>
        <v>0</v>
      </c>
      <c r="K30" s="18"/>
    </row>
    <row r="31" spans="1:11" ht="18.75">
      <c r="A31" s="1" t="s">
        <v>13</v>
      </c>
      <c r="B31" s="3">
        <f>B17</f>
        <v>28593374</v>
      </c>
      <c r="C31" s="3">
        <f>C17</f>
        <v>21534400</v>
      </c>
      <c r="D31" s="3">
        <f>D17</f>
        <v>18572900</v>
      </c>
      <c r="K31" s="19"/>
    </row>
    <row r="32" s="16" customFormat="1" ht="18.75">
      <c r="D32" s="17" t="s">
        <v>29</v>
      </c>
    </row>
  </sheetData>
  <sheetProtection/>
  <mergeCells count="11">
    <mergeCell ref="A6:D6"/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2019-12-13T12:12:46Z</cp:lastPrinted>
  <dcterms:created xsi:type="dcterms:W3CDTF">2015-11-12T13:52:25Z</dcterms:created>
  <dcterms:modified xsi:type="dcterms:W3CDTF">2020-02-27T08:34:30Z</dcterms:modified>
  <cp:category/>
  <cp:version/>
  <cp:contentType/>
  <cp:contentStatus/>
</cp:coreProperties>
</file>