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7350" activeTab="0"/>
  </bookViews>
  <sheets>
    <sheet name="Прил.№ 4 Источники " sheetId="1" r:id="rId1"/>
  </sheets>
  <definedNames/>
  <calcPr fullCalcOnLoad="1"/>
</workbook>
</file>

<file path=xl/sharedStrings.xml><?xml version="1.0" encoding="utf-8"?>
<sst xmlns="http://schemas.openxmlformats.org/spreadsheetml/2006/main" count="60" uniqueCount="58">
  <si>
    <t>000  01 05 00 00 00 0000 000</t>
  </si>
  <si>
    <t>000 01 05 00 00 00 0000 500</t>
  </si>
  <si>
    <t>000 01 05 02 00 00 0000 500</t>
  </si>
  <si>
    <t>000 01 05 02 01 00 0000 510</t>
  </si>
  <si>
    <t>000 01 05 00 00 00 0000 600</t>
  </si>
  <si>
    <t>000 01 05 02 00 00 0000 600</t>
  </si>
  <si>
    <t>000 01 05 02 01 00 0000 610</t>
  </si>
  <si>
    <t>037 01 05 02 01 13 0000 510</t>
  </si>
  <si>
    <t>037 01 05 02 01 13 0000 610</t>
  </si>
  <si>
    <t>Код классификации источников финансирования дефицитов бюджетов</t>
  </si>
  <si>
    <t>Наименование кода классификации источников финансирования дефицитов бюджетов</t>
  </si>
  <si>
    <t>Сумма, руб.</t>
  </si>
  <si>
    <t>000 01 00 00 00 00 0000 000</t>
  </si>
  <si>
    <t>000 01 05 02 01 13 0000 510</t>
  </si>
  <si>
    <t>000 01 05 02 01 13 0000 610</t>
  </si>
  <si>
    <t xml:space="preserve">Изменение остатков средств на счетах по учету средств бюджетов </t>
  </si>
  <si>
    <t>Увеличение прочих остатков денежных средств бюджетов городских поселений</t>
  </si>
  <si>
    <t xml:space="preserve">Уменьшение остатков средств бюджетов </t>
  </si>
  <si>
    <t>Уменьшение прочих остатков средств бюджетов</t>
  </si>
  <si>
    <r>
      <t>Уменьшение прочих остатков денежных средств бюджетов городских поселений</t>
    </r>
  </si>
  <si>
    <t>Уменьшение прочих остатков денежных средств бюджетов городских поселений</t>
  </si>
  <si>
    <t>ИСТОЧНИКИ ВНУТРЕННЕГО ФИНАНСИРОВАНИЯ ДЕФИЦИТОВ БЮДЖЕТОВ</t>
  </si>
  <si>
    <t>городского поселения</t>
  </si>
  <si>
    <t xml:space="preserve"> Южского городского</t>
  </si>
  <si>
    <t>поселения Южского</t>
  </si>
  <si>
    <t>муниципального района</t>
  </si>
  <si>
    <t xml:space="preserve">  "О бюджете Южского  </t>
  </si>
  <si>
    <t>2021 год</t>
  </si>
  <si>
    <t>2022 год</t>
  </si>
  <si>
    <t>000 01 03 00 00 00 0000 000</t>
  </si>
  <si>
    <t xml:space="preserve">000 01 03 01 00 00 0000 000
</t>
  </si>
  <si>
    <t>000 01 03 01 00 00 0000 800</t>
  </si>
  <si>
    <t>000 01 03 01 00 13 0000 810</t>
  </si>
  <si>
    <t>037 01 03 01 00 13 0000 810</t>
  </si>
  <si>
    <t xml:space="preserve">Бюджетные кредиты из других бюджетов бюджетной системы Российской Федерации в валюте Российской Федерации
</t>
  </si>
  <si>
    <t xml:space="preserve">Бюджетные кредиты из других бюджетов бюджетной системы Российской Федерации
</t>
  </si>
  <si>
    <t xml:space="preserve">Погашение бюджетных кредитов, полученных из других бюджетов бюджетной системы Российской Федерации в валюте Российской Федерации
</t>
  </si>
  <si>
    <t>Погашение бюджетами городских поселений кредитов из других бюджетов бюджетной системы Российской Федерации в валюте Российской Федерации</t>
  </si>
  <si>
    <t>на 2021 год и на плановый</t>
  </si>
  <si>
    <t>период 2022 и 2023 годов"</t>
  </si>
  <si>
    <t>Источники внутреннего финансирования дефицита бюджета Южского городского поселения на 2021 год и на плановый период 2022 и 2023 годов</t>
  </si>
  <si>
    <t>2023 год</t>
  </si>
  <si>
    <r>
      <t>Увеличение остатков средств бюджетов</t>
    </r>
    <r>
      <rPr>
        <i/>
        <sz val="11"/>
        <rFont val="Times New Roman"/>
        <family val="1"/>
      </rPr>
      <t xml:space="preserve"> </t>
    </r>
  </si>
  <si>
    <r>
      <t>Увеличение прочих остатков средств бюджетов</t>
    </r>
    <r>
      <rPr>
        <i/>
        <sz val="11"/>
        <rFont val="Times New Roman"/>
        <family val="1"/>
      </rPr>
      <t xml:space="preserve"> </t>
    </r>
  </si>
  <si>
    <r>
      <t>Увеличение прочих остатков денежных средств  бюджетов</t>
    </r>
    <r>
      <rPr>
        <i/>
        <sz val="11"/>
        <rFont val="Times New Roman"/>
        <family val="1"/>
      </rPr>
      <t xml:space="preserve"> </t>
    </r>
  </si>
  <si>
    <t xml:space="preserve">Увеличение прочих остатков денежных средств бюджетов городских поселений </t>
  </si>
  <si>
    <r>
      <t>Уменьшение прочих остатков денежных средств бюджетов</t>
    </r>
    <r>
      <rPr>
        <i/>
        <sz val="11"/>
        <rFont val="Times New Roman"/>
        <family val="1"/>
      </rPr>
      <t xml:space="preserve"> </t>
    </r>
  </si>
  <si>
    <t xml:space="preserve">к решению Совета </t>
  </si>
  <si>
    <r>
      <t>от</t>
    </r>
    <r>
      <rPr>
        <u val="single"/>
        <sz val="14"/>
        <rFont val="Times New Roman"/>
        <family val="1"/>
      </rPr>
      <t xml:space="preserve"> 23.12.2020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38</t>
    </r>
  </si>
  <si>
    <t>к решению Совета Южского</t>
  </si>
  <si>
    <t xml:space="preserve">Южского муниципального района </t>
  </si>
  <si>
    <t>"Приложение № 4</t>
  </si>
  <si>
    <t>"</t>
  </si>
  <si>
    <t>"О внесении изменений и дополнений 
в решение Совета Южского городского   
поселения от 23.12.2020 № 38   
"О бюджете Южского городского</t>
  </si>
  <si>
    <t xml:space="preserve"> поселения на 2021 год и на</t>
  </si>
  <si>
    <t>плановый период 2022 и 2023 годов""</t>
  </si>
  <si>
    <t>Приложение № 4</t>
  </si>
  <si>
    <t>от 15.04.2021 № 22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</si>
</sst>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1">
    <font>
      <sz val="11"/>
      <color theme="1"/>
      <name val="Calibri"/>
      <family val="2"/>
    </font>
    <font>
      <sz val="14"/>
      <color indexed="8"/>
      <name val="Times New Roman"/>
      <family val="2"/>
    </font>
    <font>
      <i/>
      <sz val="14"/>
      <color indexed="5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1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3" fillId="0" borderId="0" xfId="0" applyFont="1" applyFill="1" applyAlignment="1">
      <alignment vertical="top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vertical="top"/>
    </xf>
    <xf numFmtId="49" fontId="5" fillId="0" borderId="0" xfId="0" applyNumberFormat="1" applyFont="1" applyFill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justify" vertical="top" wrapText="1"/>
    </xf>
    <xf numFmtId="4" fontId="4" fillId="0" borderId="11" xfId="0" applyNumberFormat="1" applyFont="1" applyBorder="1" applyAlignment="1">
      <alignment vertical="center" wrapText="1"/>
    </xf>
    <xf numFmtId="49" fontId="4" fillId="0" borderId="11" xfId="0" applyNumberFormat="1" applyFont="1" applyBorder="1" applyAlignment="1">
      <alignment horizontal="justify" vertical="top" wrapText="1"/>
    </xf>
    <xf numFmtId="0" fontId="4" fillId="0" borderId="0" xfId="0" applyFont="1" applyAlignment="1">
      <alignment/>
    </xf>
    <xf numFmtId="49" fontId="3" fillId="0" borderId="11" xfId="0" applyNumberFormat="1" applyFont="1" applyBorder="1" applyAlignment="1">
      <alignment horizontal="justify" vertical="top" wrapText="1"/>
    </xf>
    <xf numFmtId="4" fontId="3" fillId="0" borderId="11" xfId="0" applyNumberFormat="1" applyFont="1" applyBorder="1" applyAlignment="1">
      <alignment vertical="center" wrapText="1"/>
    </xf>
    <xf numFmtId="0" fontId="3" fillId="0" borderId="11" xfId="0" applyFont="1" applyBorder="1" applyAlignment="1">
      <alignment horizontal="justify" vertical="top" wrapText="1"/>
    </xf>
    <xf numFmtId="4" fontId="3" fillId="0" borderId="11" xfId="0" applyNumberFormat="1" applyFont="1" applyFill="1" applyBorder="1" applyAlignment="1">
      <alignment vertical="center" wrapText="1"/>
    </xf>
    <xf numFmtId="4" fontId="3" fillId="0" borderId="11" xfId="0" applyNumberFormat="1" applyFont="1" applyBorder="1" applyAlignment="1">
      <alignment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top" wrapText="1"/>
    </xf>
    <xf numFmtId="0" fontId="3" fillId="0" borderId="0" xfId="0" applyFont="1" applyBorder="1" applyAlignment="1">
      <alignment horizontal="right"/>
    </xf>
    <xf numFmtId="49" fontId="4" fillId="0" borderId="0" xfId="0" applyNumberFormat="1" applyFont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zoomScalePageLayoutView="0" workbookViewId="0" topLeftCell="A1">
      <selection activeCell="J9" sqref="J9"/>
    </sheetView>
  </sheetViews>
  <sheetFormatPr defaultColWidth="9.140625" defaultRowHeight="15"/>
  <cols>
    <col min="1" max="1" width="36.140625" style="2" customWidth="1"/>
    <col min="2" max="2" width="60.57421875" style="2" customWidth="1"/>
    <col min="3" max="3" width="18.57421875" style="2" customWidth="1"/>
    <col min="4" max="4" width="18.8515625" style="2" customWidth="1"/>
    <col min="5" max="5" width="18.421875" style="2" customWidth="1"/>
    <col min="6" max="16384" width="9.140625" style="2" customWidth="1"/>
  </cols>
  <sheetData>
    <row r="1" spans="1:5" ht="18.75">
      <c r="A1" s="20" t="s">
        <v>56</v>
      </c>
      <c r="B1" s="20"/>
      <c r="C1" s="20"/>
      <c r="D1" s="20"/>
      <c r="E1" s="20"/>
    </row>
    <row r="2" spans="1:5" ht="18.75">
      <c r="A2" s="20" t="s">
        <v>49</v>
      </c>
      <c r="B2" s="20"/>
      <c r="C2" s="20"/>
      <c r="D2" s="20"/>
      <c r="E2" s="20"/>
    </row>
    <row r="3" spans="1:5" ht="18.75">
      <c r="A3" s="20" t="s">
        <v>22</v>
      </c>
      <c r="B3" s="20"/>
      <c r="C3" s="20"/>
      <c r="D3" s="20"/>
      <c r="E3" s="20"/>
    </row>
    <row r="4" spans="1:5" ht="18.75">
      <c r="A4" s="20" t="s">
        <v>50</v>
      </c>
      <c r="B4" s="20"/>
      <c r="C4" s="20"/>
      <c r="D4" s="20"/>
      <c r="E4" s="20"/>
    </row>
    <row r="5" spans="1:5" ht="77.25" customHeight="1">
      <c r="A5" s="21" t="s">
        <v>53</v>
      </c>
      <c r="B5" s="21"/>
      <c r="C5" s="21"/>
      <c r="D5" s="21"/>
      <c r="E5" s="21"/>
    </row>
    <row r="6" spans="1:5" ht="18.75">
      <c r="A6" s="20" t="s">
        <v>54</v>
      </c>
      <c r="B6" s="20"/>
      <c r="C6" s="20"/>
      <c r="D6" s="20"/>
      <c r="E6" s="20"/>
    </row>
    <row r="7" spans="1:5" ht="18.75">
      <c r="A7" s="20" t="s">
        <v>55</v>
      </c>
      <c r="B7" s="20"/>
      <c r="C7" s="20"/>
      <c r="D7" s="20"/>
      <c r="E7" s="20"/>
    </row>
    <row r="8" spans="1:5" ht="18.75">
      <c r="A8" s="20" t="s">
        <v>57</v>
      </c>
      <c r="B8" s="20"/>
      <c r="C8" s="20"/>
      <c r="D8" s="20"/>
      <c r="E8" s="20"/>
    </row>
    <row r="10" spans="1:5" ht="18.75">
      <c r="A10" s="22" t="s">
        <v>51</v>
      </c>
      <c r="B10" s="22"/>
      <c r="C10" s="22"/>
      <c r="D10" s="22"/>
      <c r="E10" s="22"/>
    </row>
    <row r="11" spans="1:5" ht="18.75">
      <c r="A11" s="22" t="s">
        <v>47</v>
      </c>
      <c r="B11" s="22"/>
      <c r="C11" s="22"/>
      <c r="D11" s="22"/>
      <c r="E11" s="22"/>
    </row>
    <row r="12" spans="1:5" ht="18.75">
      <c r="A12" s="20" t="s">
        <v>23</v>
      </c>
      <c r="B12" s="20"/>
      <c r="C12" s="20"/>
      <c r="D12" s="20"/>
      <c r="E12" s="20"/>
    </row>
    <row r="13" spans="1:5" ht="18.75">
      <c r="A13" s="20" t="s">
        <v>24</v>
      </c>
      <c r="B13" s="20"/>
      <c r="C13" s="20"/>
      <c r="D13" s="20"/>
      <c r="E13" s="20"/>
    </row>
    <row r="14" spans="1:5" ht="18.75">
      <c r="A14" s="22" t="s">
        <v>25</v>
      </c>
      <c r="B14" s="22"/>
      <c r="C14" s="22"/>
      <c r="D14" s="22"/>
      <c r="E14" s="22"/>
    </row>
    <row r="15" spans="1:5" ht="18.75">
      <c r="A15" s="20" t="s">
        <v>26</v>
      </c>
      <c r="B15" s="20"/>
      <c r="C15" s="20"/>
      <c r="D15" s="20"/>
      <c r="E15" s="20"/>
    </row>
    <row r="16" spans="1:5" ht="18.75">
      <c r="A16" s="22" t="s">
        <v>22</v>
      </c>
      <c r="B16" s="22"/>
      <c r="C16" s="22"/>
      <c r="D16" s="22"/>
      <c r="E16" s="22"/>
    </row>
    <row r="17" spans="1:5" ht="18.75">
      <c r="A17" s="22" t="s">
        <v>38</v>
      </c>
      <c r="B17" s="22"/>
      <c r="C17" s="22"/>
      <c r="D17" s="22"/>
      <c r="E17" s="22"/>
    </row>
    <row r="18" spans="1:5" ht="18.75">
      <c r="A18" s="22" t="s">
        <v>39</v>
      </c>
      <c r="B18" s="22"/>
      <c r="C18" s="22"/>
      <c r="D18" s="22"/>
      <c r="E18" s="22"/>
    </row>
    <row r="19" spans="1:5" s="5" customFormat="1" ht="18.75">
      <c r="A19" s="31" t="s">
        <v>48</v>
      </c>
      <c r="B19" s="31"/>
      <c r="C19" s="31"/>
      <c r="D19" s="31"/>
      <c r="E19" s="31"/>
    </row>
    <row r="20" spans="1:5" s="5" customFormat="1" ht="18.75">
      <c r="A20" s="4"/>
      <c r="B20" s="4"/>
      <c r="C20" s="4"/>
      <c r="D20" s="4"/>
      <c r="E20" s="4"/>
    </row>
    <row r="21" spans="1:5" ht="39" customHeight="1">
      <c r="A21" s="23" t="s">
        <v>40</v>
      </c>
      <c r="B21" s="23"/>
      <c r="C21" s="23"/>
      <c r="D21" s="23"/>
      <c r="E21" s="23"/>
    </row>
    <row r="22" spans="1:5" s="1" customFormat="1" ht="24" customHeight="1">
      <c r="A22" s="6"/>
      <c r="B22" s="6"/>
      <c r="C22" s="6"/>
      <c r="D22" s="6"/>
      <c r="E22" s="6"/>
    </row>
    <row r="23" spans="1:5" ht="18.75">
      <c r="A23" s="27" t="s">
        <v>9</v>
      </c>
      <c r="B23" s="29" t="s">
        <v>10</v>
      </c>
      <c r="C23" s="24" t="s">
        <v>11</v>
      </c>
      <c r="D23" s="25"/>
      <c r="E23" s="26"/>
    </row>
    <row r="24" spans="1:5" ht="38.25" customHeight="1">
      <c r="A24" s="28"/>
      <c r="B24" s="30"/>
      <c r="C24" s="7" t="s">
        <v>27</v>
      </c>
      <c r="D24" s="7" t="s">
        <v>28</v>
      </c>
      <c r="E24" s="7" t="s">
        <v>41</v>
      </c>
    </row>
    <row r="25" spans="1:5" s="5" customFormat="1" ht="18.75" customHeight="1">
      <c r="A25" s="8">
        <v>1</v>
      </c>
      <c r="B25" s="8">
        <v>2</v>
      </c>
      <c r="C25" s="8">
        <v>3</v>
      </c>
      <c r="D25" s="9">
        <v>4</v>
      </c>
      <c r="E25" s="9">
        <v>5</v>
      </c>
    </row>
    <row r="26" spans="1:5" ht="56.25">
      <c r="A26" s="10" t="s">
        <v>12</v>
      </c>
      <c r="B26" s="11" t="s">
        <v>21</v>
      </c>
      <c r="C26" s="12">
        <f>C27+C32</f>
        <v>3832972.849999993</v>
      </c>
      <c r="D26" s="12">
        <f>D27+D32</f>
        <v>-1660842.36</v>
      </c>
      <c r="E26" s="12">
        <f>E27+E32</f>
        <v>0</v>
      </c>
    </row>
    <row r="27" spans="1:5" s="14" customFormat="1" ht="39" customHeight="1">
      <c r="A27" s="10" t="s">
        <v>29</v>
      </c>
      <c r="B27" s="13" t="s">
        <v>35</v>
      </c>
      <c r="C27" s="12">
        <f aca="true" t="shared" si="0" ref="C27:E28">C28</f>
        <v>-1660842.36</v>
      </c>
      <c r="D27" s="12">
        <f t="shared" si="0"/>
        <v>-1660842.36</v>
      </c>
      <c r="E27" s="12">
        <f t="shared" si="0"/>
        <v>0</v>
      </c>
    </row>
    <row r="28" spans="1:5" s="14" customFormat="1" ht="57.75" customHeight="1">
      <c r="A28" s="10" t="s">
        <v>30</v>
      </c>
      <c r="B28" s="13" t="s">
        <v>34</v>
      </c>
      <c r="C28" s="12">
        <f>C29</f>
        <v>-1660842.36</v>
      </c>
      <c r="D28" s="12">
        <f t="shared" si="0"/>
        <v>-1660842.36</v>
      </c>
      <c r="E28" s="12">
        <f t="shared" si="0"/>
        <v>0</v>
      </c>
    </row>
    <row r="29" spans="1:5" ht="60.75" customHeight="1">
      <c r="A29" s="8" t="s">
        <v>31</v>
      </c>
      <c r="B29" s="15" t="s">
        <v>36</v>
      </c>
      <c r="C29" s="16">
        <f aca="true" t="shared" si="1" ref="C29:E30">C30</f>
        <v>-1660842.36</v>
      </c>
      <c r="D29" s="16">
        <f t="shared" si="1"/>
        <v>-1660842.36</v>
      </c>
      <c r="E29" s="16">
        <f t="shared" si="1"/>
        <v>0</v>
      </c>
    </row>
    <row r="30" spans="1:5" ht="75" customHeight="1">
      <c r="A30" s="8" t="s">
        <v>32</v>
      </c>
      <c r="B30" s="15" t="s">
        <v>37</v>
      </c>
      <c r="C30" s="16">
        <f t="shared" si="1"/>
        <v>-1660842.36</v>
      </c>
      <c r="D30" s="16">
        <f t="shared" si="1"/>
        <v>-1660842.36</v>
      </c>
      <c r="E30" s="16">
        <f t="shared" si="1"/>
        <v>0</v>
      </c>
    </row>
    <row r="31" spans="1:5" ht="75.75" customHeight="1">
      <c r="A31" s="8" t="s">
        <v>33</v>
      </c>
      <c r="B31" s="15" t="s">
        <v>37</v>
      </c>
      <c r="C31" s="16">
        <f>-1660842.36</f>
        <v>-1660842.36</v>
      </c>
      <c r="D31" s="16">
        <f>-1660842.36</f>
        <v>-1660842.36</v>
      </c>
      <c r="E31" s="16">
        <f>0</f>
        <v>0</v>
      </c>
    </row>
    <row r="32" spans="1:5" s="14" customFormat="1" ht="37.5">
      <c r="A32" s="10" t="s">
        <v>0</v>
      </c>
      <c r="B32" s="11" t="s">
        <v>15</v>
      </c>
      <c r="C32" s="12">
        <f>C33+C38</f>
        <v>5493815.209999993</v>
      </c>
      <c r="D32" s="12">
        <f>D33+D38</f>
        <v>0</v>
      </c>
      <c r="E32" s="12">
        <f>E33+E38</f>
        <v>0</v>
      </c>
    </row>
    <row r="33" spans="1:5" s="14" customFormat="1" ht="18.75">
      <c r="A33" s="8" t="s">
        <v>1</v>
      </c>
      <c r="B33" s="17" t="s">
        <v>42</v>
      </c>
      <c r="C33" s="16">
        <f aca="true" t="shared" si="2" ref="C33:E36">C34</f>
        <v>-92618498.43</v>
      </c>
      <c r="D33" s="16">
        <f t="shared" si="2"/>
        <v>-69155146.44</v>
      </c>
      <c r="E33" s="16">
        <f t="shared" si="2"/>
        <v>-65261260.82</v>
      </c>
    </row>
    <row r="34" spans="1:5" s="14" customFormat="1" ht="18.75">
      <c r="A34" s="8" t="s">
        <v>2</v>
      </c>
      <c r="B34" s="17" t="s">
        <v>43</v>
      </c>
      <c r="C34" s="16">
        <f t="shared" si="2"/>
        <v>-92618498.43</v>
      </c>
      <c r="D34" s="16">
        <f t="shared" si="2"/>
        <v>-69155146.44</v>
      </c>
      <c r="E34" s="16">
        <f t="shared" si="2"/>
        <v>-65261260.82</v>
      </c>
    </row>
    <row r="35" spans="1:5" ht="37.5">
      <c r="A35" s="8" t="s">
        <v>3</v>
      </c>
      <c r="B35" s="17" t="s">
        <v>44</v>
      </c>
      <c r="C35" s="16">
        <f t="shared" si="2"/>
        <v>-92618498.43</v>
      </c>
      <c r="D35" s="16">
        <f t="shared" si="2"/>
        <v>-69155146.44</v>
      </c>
      <c r="E35" s="16">
        <f t="shared" si="2"/>
        <v>-65261260.82</v>
      </c>
    </row>
    <row r="36" spans="1:5" ht="37.5">
      <c r="A36" s="8" t="s">
        <v>13</v>
      </c>
      <c r="B36" s="17" t="s">
        <v>45</v>
      </c>
      <c r="C36" s="18">
        <f t="shared" si="2"/>
        <v>-92618498.43</v>
      </c>
      <c r="D36" s="18">
        <f t="shared" si="2"/>
        <v>-69155146.44</v>
      </c>
      <c r="E36" s="18">
        <f t="shared" si="2"/>
        <v>-65261260.82</v>
      </c>
    </row>
    <row r="37" spans="1:5" ht="37.5">
      <c r="A37" s="8" t="s">
        <v>7</v>
      </c>
      <c r="B37" s="17" t="s">
        <v>16</v>
      </c>
      <c r="C37" s="19">
        <f>-92618498.43</f>
        <v>-92618498.43</v>
      </c>
      <c r="D37" s="19">
        <f>-69155146.44</f>
        <v>-69155146.44</v>
      </c>
      <c r="E37" s="19">
        <f>-65261260.82</f>
        <v>-65261260.82</v>
      </c>
    </row>
    <row r="38" spans="1:5" ht="18.75">
      <c r="A38" s="8" t="s">
        <v>4</v>
      </c>
      <c r="B38" s="17" t="s">
        <v>17</v>
      </c>
      <c r="C38" s="16">
        <f aca="true" t="shared" si="3" ref="C38:E41">C39</f>
        <v>98112313.64</v>
      </c>
      <c r="D38" s="16">
        <f t="shared" si="3"/>
        <v>69155146.44</v>
      </c>
      <c r="E38" s="16">
        <f t="shared" si="3"/>
        <v>65261260.82</v>
      </c>
    </row>
    <row r="39" spans="1:5" ht="18.75">
      <c r="A39" s="8" t="s">
        <v>5</v>
      </c>
      <c r="B39" s="17" t="s">
        <v>18</v>
      </c>
      <c r="C39" s="16">
        <f t="shared" si="3"/>
        <v>98112313.64</v>
      </c>
      <c r="D39" s="16">
        <f t="shared" si="3"/>
        <v>69155146.44</v>
      </c>
      <c r="E39" s="16">
        <f t="shared" si="3"/>
        <v>65261260.82</v>
      </c>
    </row>
    <row r="40" spans="1:5" ht="37.5">
      <c r="A40" s="8" t="s">
        <v>6</v>
      </c>
      <c r="B40" s="17" t="s">
        <v>46</v>
      </c>
      <c r="C40" s="16">
        <f t="shared" si="3"/>
        <v>98112313.64</v>
      </c>
      <c r="D40" s="16">
        <f t="shared" si="3"/>
        <v>69155146.44</v>
      </c>
      <c r="E40" s="16">
        <f t="shared" si="3"/>
        <v>65261260.82</v>
      </c>
    </row>
    <row r="41" spans="1:5" ht="37.5">
      <c r="A41" s="8" t="s">
        <v>14</v>
      </c>
      <c r="B41" s="17" t="s">
        <v>19</v>
      </c>
      <c r="C41" s="18">
        <f t="shared" si="3"/>
        <v>98112313.64</v>
      </c>
      <c r="D41" s="18">
        <f t="shared" si="3"/>
        <v>69155146.44</v>
      </c>
      <c r="E41" s="18">
        <f t="shared" si="3"/>
        <v>65261260.82</v>
      </c>
    </row>
    <row r="42" spans="1:5" ht="37.5">
      <c r="A42" s="8" t="s">
        <v>8</v>
      </c>
      <c r="B42" s="17" t="s">
        <v>20</v>
      </c>
      <c r="C42" s="19">
        <f>96451471.28+1660842.36</f>
        <v>98112313.64</v>
      </c>
      <c r="D42" s="19">
        <f>67494304.08+1660842.36</f>
        <v>69155146.44</v>
      </c>
      <c r="E42" s="19">
        <f>65261260.82</f>
        <v>65261260.82</v>
      </c>
    </row>
    <row r="43" ht="18.75">
      <c r="E43" s="3" t="s">
        <v>52</v>
      </c>
    </row>
    <row r="51" ht="18.75">
      <c r="E51" s="3"/>
    </row>
  </sheetData>
  <sheetProtection/>
  <mergeCells count="22">
    <mergeCell ref="A16:E16"/>
    <mergeCell ref="A18:E18"/>
    <mergeCell ref="A17:E17"/>
    <mergeCell ref="A21:E21"/>
    <mergeCell ref="C23:E23"/>
    <mergeCell ref="A23:A24"/>
    <mergeCell ref="B23:B24"/>
    <mergeCell ref="A19:E19"/>
    <mergeCell ref="A15:E15"/>
    <mergeCell ref="A10:E10"/>
    <mergeCell ref="A11:E11"/>
    <mergeCell ref="A12:E12"/>
    <mergeCell ref="A13:E13"/>
    <mergeCell ref="A14:E14"/>
    <mergeCell ref="A7:E7"/>
    <mergeCell ref="A8:E8"/>
    <mergeCell ref="A1:E1"/>
    <mergeCell ref="A2:E2"/>
    <mergeCell ref="A3:E3"/>
    <mergeCell ref="A4:E4"/>
    <mergeCell ref="A5:E5"/>
    <mergeCell ref="A6:E6"/>
  </mergeCells>
  <printOptions/>
  <pageMargins left="1.062992125984252" right="0.5905511811023623" top="0.7874015748031497" bottom="0.7874015748031497" header="0" footer="0"/>
  <pageSetup horizontalDpi="180" verticalDpi="18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2021-04-16T06:52:19Z</dcterms:modified>
  <cp:category/>
  <cp:version/>
  <cp:contentType/>
  <cp:contentStatus/>
</cp:coreProperties>
</file>