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ГОДОВОЙ 2017 РАЙОН\ПРОЕКТ РЕШЕНИЯ ОБ ИСПОЛНЕНИИ БЮДЖЕТА\"/>
    </mc:Choice>
  </mc:AlternateContent>
  <bookViews>
    <workbookView xWindow="0" yWindow="0" windowWidth="19200" windowHeight="11145"/>
  </bookViews>
  <sheets>
    <sheet name="Расходы" sheetId="3" r:id="rId1"/>
  </sheets>
  <definedNames>
    <definedName name="_xlnm.Print_Titles" localSheetId="0">Расходы!$1:$14</definedName>
  </definedNames>
  <calcPr calcId="152511"/>
</workbook>
</file>

<file path=xl/calcChain.xml><?xml version="1.0" encoding="utf-8"?>
<calcChain xmlns="http://schemas.openxmlformats.org/spreadsheetml/2006/main">
  <c r="D15" i="3" l="1"/>
  <c r="C15" i="3"/>
  <c r="D44" i="3"/>
  <c r="E44" i="3" s="1"/>
  <c r="C44" i="3"/>
  <c r="E42" i="3"/>
  <c r="D35" i="3"/>
  <c r="C35" i="3"/>
  <c r="D31" i="3"/>
  <c r="C31" i="3"/>
  <c r="E31" i="3" s="1"/>
  <c r="D25" i="3"/>
  <c r="C25" i="3"/>
  <c r="D23" i="3"/>
  <c r="E23" i="3" s="1"/>
  <c r="C23" i="3"/>
  <c r="D16" i="3"/>
  <c r="E16" i="3" s="1"/>
  <c r="C16" i="3"/>
  <c r="E17" i="3"/>
  <c r="E18" i="3"/>
  <c r="E19" i="3"/>
  <c r="E20" i="3"/>
  <c r="E22" i="3"/>
  <c r="E24" i="3"/>
  <c r="E26" i="3"/>
  <c r="E27" i="3"/>
  <c r="E28" i="3"/>
  <c r="E29" i="3"/>
  <c r="E30" i="3"/>
  <c r="E32" i="3"/>
  <c r="E33" i="3"/>
  <c r="E34" i="3"/>
  <c r="E36" i="3"/>
  <c r="E37" i="3"/>
  <c r="E38" i="3"/>
  <c r="E39" i="3"/>
  <c r="E40" i="3"/>
  <c r="E41" i="3"/>
  <c r="E43" i="3"/>
  <c r="E45" i="3"/>
  <c r="E46" i="3"/>
  <c r="E47" i="3"/>
  <c r="E48" i="3"/>
  <c r="E49" i="3"/>
  <c r="E15" i="3"/>
  <c r="E35" i="3" l="1"/>
  <c r="E25" i="3"/>
</calcChain>
</file>

<file path=xl/sharedStrings.xml><?xml version="1.0" encoding="utf-8"?>
<sst xmlns="http://schemas.openxmlformats.org/spreadsheetml/2006/main" count="89" uniqueCount="89">
  <si>
    <t>Наименование 
показателя</t>
  </si>
  <si>
    <t>1</t>
  </si>
  <si>
    <t>2</t>
  </si>
  <si>
    <t>3</t>
  </si>
  <si>
    <t>4</t>
  </si>
  <si>
    <t>5</t>
  </si>
  <si>
    <t>х</t>
  </si>
  <si>
    <t>Код расхода по бюджетной классификации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</si>
  <si>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</si>
  <si>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</si>
  <si>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</si>
  <si>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</si>
  <si>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</si>
  <si>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</si>
  <si>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</si>
  <si>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</si>
  <si>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</si>
  <si>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</si>
  <si>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</si>
  <si>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</si>
  <si>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</si>
  <si>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</si>
  <si>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</si>
  <si>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</si>
  <si>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</si>
  <si>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</si>
  <si>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</si>
  <si>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</si>
  <si>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</si>
  <si>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</si>
  <si>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</si>
  <si>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</si>
  <si>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</si>
  <si>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</si>
  <si>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</si>
  <si>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</si>
  <si>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</si>
  <si>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</si>
  <si>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</si>
  <si>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</si>
  <si>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</si>
  <si>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</si>
  <si>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</si>
  <si>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Утвержденные бюджетные назначения (руб.)</t>
  </si>
  <si>
    <t>Процент исполнения (%)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</si>
  <si>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</si>
  <si>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</si>
  <si>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</si>
  <si>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</si>
  <si>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</si>
  <si>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</si>
  <si>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</si>
  <si>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</si>
  <si>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</si>
  <si>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</si>
  <si>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</si>
  <si>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</si>
  <si>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</si>
  <si>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</si>
  <si>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</si>
  <si>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</si>
  <si>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</si>
  <si>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</si>
  <si>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</si>
  <si>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</si>
  <si>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</si>
  <si>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</si>
  <si>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</si>
  <si>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</si>
  <si>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</si>
  <si>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</si>
  <si>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</si>
  <si>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</si>
  <si>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</si>
  <si>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</si>
  <si>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</si>
  <si>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</si>
  <si>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Приложение № 3</t>
  </si>
  <si>
    <t>к решению Совета Южского</t>
  </si>
  <si>
    <t>муниципального района</t>
  </si>
  <si>
    <t>об исполнении бюджета</t>
  </si>
  <si>
    <t>Южского муниципального района</t>
  </si>
  <si>
    <t>за 2017 год"</t>
  </si>
  <si>
    <t>от __________________ № ____</t>
  </si>
  <si>
    <t>Расходы бюджета Южского муниципального района по разделам и подразделам классификации расходов бюджетов за  2017 год</t>
  </si>
  <si>
    <t>"Об утверждении отчета</t>
  </si>
  <si>
    <t>Дополнительное образование детей</t>
  </si>
  <si>
    <t xml:space="preserve">Молодежная политика </t>
  </si>
  <si>
    <t>Исполнено за 2017 год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</si>
</sst>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3">
      <alignment horizontal="center"/>
    </xf>
    <xf numFmtId="0" fontId="6" fillId="0" borderId="4">
      <alignment horizontal="center"/>
    </xf>
    <xf numFmtId="0" fontId="4" fillId="0" borderId="5"/>
    <xf numFmtId="0" fontId="6" fillId="0" borderId="1">
      <alignment horizontal="center"/>
    </xf>
    <xf numFmtId="0" fontId="6" fillId="0" borderId="6">
      <alignment horizontal="center"/>
    </xf>
    <xf numFmtId="0" fontId="3" fillId="0" borderId="7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8">
      <alignment horizontal="right"/>
    </xf>
    <xf numFmtId="49" fontId="4" fillId="0" borderId="9">
      <alignment horizontal="center"/>
    </xf>
    <xf numFmtId="0" fontId="4" fillId="0" borderId="10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8">
      <alignment horizontal="right"/>
    </xf>
    <xf numFmtId="164" fontId="6" fillId="0" borderId="11">
      <alignment horizontal="center"/>
    </xf>
    <xf numFmtId="164" fontId="6" fillId="0" borderId="1">
      <alignment horizontal="center"/>
    </xf>
    <xf numFmtId="49" fontId="6" fillId="0" borderId="1"/>
    <xf numFmtId="0" fontId="6" fillId="0" borderId="12">
      <alignment horizontal="center"/>
    </xf>
    <xf numFmtId="0" fontId="6" fillId="0" borderId="2">
      <alignment wrapText="1"/>
    </xf>
    <xf numFmtId="49" fontId="6" fillId="0" borderId="13">
      <alignment horizontal="center"/>
    </xf>
    <xf numFmtId="49" fontId="6" fillId="0" borderId="1">
      <alignment horizontal="center"/>
    </xf>
    <xf numFmtId="0" fontId="6" fillId="0" borderId="14">
      <alignment wrapText="1"/>
    </xf>
    <xf numFmtId="49" fontId="6" fillId="0" borderId="11">
      <alignment horizontal="center"/>
    </xf>
    <xf numFmtId="0" fontId="6" fillId="0" borderId="15">
      <alignment horizontal="left"/>
    </xf>
    <xf numFmtId="49" fontId="6" fillId="0" borderId="15"/>
    <xf numFmtId="0" fontId="6" fillId="0" borderId="11">
      <alignment horizontal="center"/>
    </xf>
    <xf numFmtId="49" fontId="6" fillId="0" borderId="16">
      <alignment horizontal="center"/>
    </xf>
    <xf numFmtId="0" fontId="9" fillId="0" borderId="1"/>
    <xf numFmtId="0" fontId="9" fillId="0" borderId="6"/>
    <xf numFmtId="0" fontId="9" fillId="0" borderId="17"/>
    <xf numFmtId="0" fontId="1" fillId="0" borderId="1">
      <alignment horizontal="center"/>
    </xf>
    <xf numFmtId="49" fontId="6" fillId="0" borderId="18">
      <alignment horizontal="center" vertical="center" wrapText="1"/>
    </xf>
    <xf numFmtId="49" fontId="6" fillId="0" borderId="18">
      <alignment horizontal="center" vertical="center" wrapText="1"/>
    </xf>
    <xf numFmtId="0" fontId="6" fillId="0" borderId="18">
      <alignment horizontal="center" vertical="center" wrapText="1"/>
    </xf>
    <xf numFmtId="49" fontId="6" fillId="0" borderId="18">
      <alignment horizontal="center" vertical="center" wrapText="1"/>
    </xf>
    <xf numFmtId="49" fontId="6" fillId="0" borderId="4">
      <alignment horizontal="center" vertical="center" wrapText="1"/>
    </xf>
    <xf numFmtId="0" fontId="6" fillId="0" borderId="19">
      <alignment horizontal="left" wrapText="1"/>
    </xf>
    <xf numFmtId="49" fontId="6" fillId="0" borderId="20">
      <alignment horizontal="center" wrapText="1"/>
    </xf>
    <xf numFmtId="49" fontId="6" fillId="0" borderId="21">
      <alignment horizontal="center"/>
    </xf>
    <xf numFmtId="4" fontId="6" fillId="0" borderId="18">
      <alignment horizontal="right"/>
    </xf>
    <xf numFmtId="4" fontId="6" fillId="0" borderId="19">
      <alignment horizontal="right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2">
      <alignment horizontal="center"/>
    </xf>
    <xf numFmtId="0" fontId="6" fillId="0" borderId="25">
      <alignment horizontal="left" wrapText="1" indent="2"/>
    </xf>
    <xf numFmtId="49" fontId="6" fillId="0" borderId="26">
      <alignment horizontal="center"/>
    </xf>
    <xf numFmtId="49" fontId="6" fillId="0" borderId="27">
      <alignment horizontal="center"/>
    </xf>
    <xf numFmtId="4" fontId="6" fillId="0" borderId="27">
      <alignment horizontal="right"/>
    </xf>
    <xf numFmtId="4" fontId="6" fillId="0" borderId="25">
      <alignment horizontal="right"/>
    </xf>
    <xf numFmtId="0" fontId="6" fillId="0" borderId="28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27">
      <alignment horizontal="center" wrapText="1"/>
    </xf>
    <xf numFmtId="0" fontId="6" fillId="0" borderId="25">
      <alignment horizontal="left" wrapText="1"/>
    </xf>
    <xf numFmtId="0" fontId="6" fillId="0" borderId="30">
      <alignment horizontal="left" wrapText="1" indent="1"/>
    </xf>
    <xf numFmtId="49" fontId="6" fillId="0" borderId="31">
      <alignment horizontal="center" wrapText="1"/>
    </xf>
    <xf numFmtId="49" fontId="6" fillId="0" borderId="18">
      <alignment horizontal="center"/>
    </xf>
    <xf numFmtId="49" fontId="6" fillId="0" borderId="19">
      <alignment horizontal="center"/>
    </xf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21">
      <alignment horizontal="right"/>
    </xf>
    <xf numFmtId="0" fontId="1" fillId="0" borderId="36">
      <alignment horizontal="left" wrapText="1"/>
    </xf>
    <xf numFmtId="4" fontId="6" fillId="0" borderId="36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7">
      <alignment horizontal="left" wrapText="1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4" fillId="0" borderId="24"/>
    <xf numFmtId="0" fontId="4" fillId="0" borderId="22"/>
    <xf numFmtId="0" fontId="6" fillId="0" borderId="37">
      <alignment horizontal="left" wrapText="1" indent="1"/>
    </xf>
    <xf numFmtId="49" fontId="6" fillId="0" borderId="26">
      <alignment horizontal="center" wrapText="1"/>
    </xf>
    <xf numFmtId="0" fontId="6" fillId="0" borderId="38">
      <alignment horizontal="left" wrapText="1" indent="1"/>
    </xf>
    <xf numFmtId="0" fontId="6" fillId="0" borderId="39">
      <alignment horizontal="left" wrapText="1" indent="2"/>
    </xf>
    <xf numFmtId="0" fontId="6" fillId="0" borderId="40">
      <alignment horizontal="left" wrapText="1" indent="2"/>
    </xf>
    <xf numFmtId="0" fontId="6" fillId="0" borderId="38">
      <alignment horizontal="left" wrapText="1" indent="2"/>
    </xf>
    <xf numFmtId="49" fontId="6" fillId="0" borderId="26">
      <alignment horizontal="center" shrinkToFit="1"/>
    </xf>
    <xf numFmtId="49" fontId="6" fillId="0" borderId="27">
      <alignment horizontal="center" shrinkToFit="1"/>
    </xf>
    <xf numFmtId="0" fontId="1" fillId="0" borderId="41">
      <alignment horizontal="center" vertical="center" textRotation="90" wrapText="1"/>
    </xf>
    <xf numFmtId="0" fontId="6" fillId="0" borderId="18">
      <alignment horizontal="center" vertical="top" wrapText="1"/>
    </xf>
    <xf numFmtId="0" fontId="6" fillId="0" borderId="18">
      <alignment horizontal="center" vertical="top"/>
    </xf>
    <xf numFmtId="0" fontId="6" fillId="0" borderId="18">
      <alignment horizontal="center" vertical="top"/>
    </xf>
    <xf numFmtId="49" fontId="6" fillId="0" borderId="18">
      <alignment horizontal="center" vertical="top" wrapText="1"/>
    </xf>
    <xf numFmtId="0" fontId="6" fillId="0" borderId="18">
      <alignment horizontal="center" vertical="top" wrapText="1"/>
    </xf>
    <xf numFmtId="0" fontId="1" fillId="0" borderId="42"/>
    <xf numFmtId="49" fontId="1" fillId="0" borderId="20">
      <alignment horizontal="center"/>
    </xf>
    <xf numFmtId="0" fontId="9" fillId="0" borderId="10"/>
    <xf numFmtId="49" fontId="10" fillId="0" borderId="43">
      <alignment horizontal="left" vertical="center" wrapText="1"/>
    </xf>
    <xf numFmtId="49" fontId="1" fillId="0" borderId="31">
      <alignment horizontal="center" vertical="center" wrapText="1"/>
    </xf>
    <xf numFmtId="49" fontId="6" fillId="0" borderId="40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2">
      <alignment horizontal="right"/>
    </xf>
    <xf numFmtId="49" fontId="6" fillId="0" borderId="38">
      <alignment horizontal="left" vertical="center" wrapText="1" indent="3"/>
    </xf>
    <xf numFmtId="49" fontId="6" fillId="0" borderId="26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1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15">
      <alignment horizontal="center" vertical="center" textRotation="90" wrapText="1"/>
    </xf>
    <xf numFmtId="49" fontId="6" fillId="0" borderId="15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4" fillId="0" borderId="15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3">
      <alignment horizontal="center" vertical="center" textRotation="90" wrapText="1"/>
    </xf>
    <xf numFmtId="49" fontId="1" fillId="0" borderId="20">
      <alignment horizontal="center" vertical="center" wrapText="1"/>
    </xf>
    <xf numFmtId="0" fontId="6" fillId="0" borderId="22"/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3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8"/>
    <xf numFmtId="0" fontId="1" fillId="0" borderId="18">
      <alignment horizontal="center" vertical="center" textRotation="90"/>
    </xf>
    <xf numFmtId="0" fontId="6" fillId="0" borderId="20">
      <alignment horizontal="center" vertical="center"/>
    </xf>
    <xf numFmtId="0" fontId="6" fillId="0" borderId="43">
      <alignment horizontal="left" vertical="center" wrapText="1"/>
    </xf>
    <xf numFmtId="0" fontId="6" fillId="0" borderId="23">
      <alignment horizontal="center" vertical="center"/>
    </xf>
    <xf numFmtId="0" fontId="6" fillId="0" borderId="26">
      <alignment horizontal="center" vertical="center"/>
    </xf>
    <xf numFmtId="0" fontId="6" fillId="0" borderId="31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1">
      <alignment horizontal="center" vertical="center"/>
    </xf>
    <xf numFmtId="49" fontId="6" fillId="0" borderId="48">
      <alignment horizontal="left" vertical="center" wrapText="1"/>
    </xf>
    <xf numFmtId="49" fontId="6" fillId="0" borderId="24">
      <alignment horizontal="center" vertical="center"/>
    </xf>
    <xf numFmtId="49" fontId="6" fillId="0" borderId="27">
      <alignment horizontal="center" vertical="center"/>
    </xf>
    <xf numFmtId="49" fontId="6" fillId="0" borderId="18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5">
      <alignment horizontal="center"/>
    </xf>
    <xf numFmtId="49" fontId="6" fillId="0" borderId="15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18">
      <alignment wrapText="1"/>
    </xf>
    <xf numFmtId="0" fontId="11" fillId="0" borderId="15">
      <alignment wrapText="1"/>
    </xf>
    <xf numFmtId="0" fontId="12" fillId="0" borderId="15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4"/>
    <xf numFmtId="0" fontId="4" fillId="3" borderId="15"/>
    <xf numFmtId="0" fontId="4" fillId="3" borderId="50"/>
    <xf numFmtId="0" fontId="4" fillId="3" borderId="51"/>
    <xf numFmtId="0" fontId="4" fillId="3" borderId="52"/>
    <xf numFmtId="0" fontId="4" fillId="3" borderId="28"/>
    <xf numFmtId="0" fontId="4" fillId="3" borderId="53"/>
  </cellStyleXfs>
  <cellXfs count="29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1" xfId="9" applyNumberFormat="1" applyBorder="1" applyProtection="1"/>
    <xf numFmtId="0" fontId="4" fillId="0" borderId="1" xfId="18" applyNumberFormat="1" applyBorder="1" applyProtection="1"/>
    <xf numFmtId="4" fontId="14" fillId="0" borderId="1" xfId="58" applyNumberFormat="1" applyFont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15" fillId="0" borderId="1" xfId="63" applyNumberFormat="1" applyFont="1" applyProtection="1">
      <alignment horizontal="left" wrapText="1"/>
    </xf>
    <xf numFmtId="49" fontId="15" fillId="0" borderId="1" xfId="30" applyNumberFormat="1" applyFont="1" applyProtection="1">
      <alignment horizontal="center"/>
    </xf>
    <xf numFmtId="0" fontId="15" fillId="0" borderId="1" xfId="5" applyNumberFormat="1" applyFont="1" applyProtection="1"/>
    <xf numFmtId="0" fontId="15" fillId="0" borderId="1" xfId="68" applyNumberFormat="1" applyFont="1" applyBorder="1" applyProtection="1">
      <alignment horizontal="left"/>
    </xf>
    <xf numFmtId="49" fontId="15" fillId="0" borderId="1" xfId="69" applyNumberFormat="1" applyFont="1" applyBorder="1" applyProtection="1"/>
    <xf numFmtId="0" fontId="15" fillId="0" borderId="1" xfId="71" applyNumberFormat="1" applyFont="1" applyBorder="1" applyProtection="1"/>
    <xf numFmtId="49" fontId="16" fillId="0" borderId="54" xfId="44" applyNumberFormat="1" applyFont="1" applyBorder="1" applyProtection="1">
      <alignment horizontal="center" vertical="center" wrapText="1"/>
    </xf>
    <xf numFmtId="49" fontId="16" fillId="0" borderId="54" xfId="45" applyNumberFormat="1" applyFont="1" applyBorder="1" applyProtection="1">
      <alignment horizontal="center" vertical="center" wrapText="1"/>
    </xf>
    <xf numFmtId="0" fontId="17" fillId="0" borderId="54" xfId="72" applyNumberFormat="1" applyFont="1" applyBorder="1" applyAlignment="1" applyProtection="1">
      <alignment horizontal="justify" vertical="top" wrapText="1"/>
    </xf>
    <xf numFmtId="49" fontId="17" fillId="0" borderId="54" xfId="73" applyNumberFormat="1" applyFont="1" applyBorder="1" applyAlignment="1" applyProtection="1">
      <alignment horizontal="center" vertical="center" wrapText="1"/>
    </xf>
    <xf numFmtId="4" fontId="17" fillId="0" borderId="54" xfId="58" applyNumberFormat="1" applyFont="1" applyBorder="1" applyAlignment="1" applyProtection="1">
      <alignment horizontal="center" vertical="center"/>
    </xf>
    <xf numFmtId="4" fontId="17" fillId="0" borderId="54" xfId="59" applyNumberFormat="1" applyFont="1" applyBorder="1" applyAlignment="1" applyProtection="1">
      <alignment horizontal="center" vertical="center"/>
    </xf>
    <xf numFmtId="0" fontId="17" fillId="0" borderId="54" xfId="55" applyNumberFormat="1" applyFont="1" applyBorder="1" applyAlignment="1" applyProtection="1">
      <alignment horizontal="justify" vertical="top" wrapText="1"/>
    </xf>
    <xf numFmtId="49" fontId="17" fillId="0" borderId="54" xfId="57" applyNumberFormat="1" applyFont="1" applyBorder="1" applyAlignment="1" applyProtection="1">
      <alignment horizontal="center" vertical="center"/>
    </xf>
    <xf numFmtId="0" fontId="16" fillId="0" borderId="54" xfId="55" applyNumberFormat="1" applyFont="1" applyBorder="1" applyAlignment="1" applyProtection="1">
      <alignment horizontal="justify" vertical="top" wrapText="1"/>
    </xf>
    <xf numFmtId="49" fontId="16" fillId="0" borderId="54" xfId="57" applyNumberFormat="1" applyFont="1" applyBorder="1" applyAlignment="1" applyProtection="1">
      <alignment horizontal="center" vertical="center"/>
    </xf>
    <xf numFmtId="4" fontId="16" fillId="0" borderId="54" xfId="58" applyNumberFormat="1" applyFont="1" applyBorder="1" applyAlignment="1" applyProtection="1">
      <alignment horizontal="center" vertical="center"/>
    </xf>
    <xf numFmtId="4" fontId="16" fillId="0" borderId="54" xfId="59" applyNumberFormat="1" applyFont="1" applyBorder="1" applyAlignment="1" applyProtection="1">
      <alignment horizontal="center" vertical="center"/>
    </xf>
    <xf numFmtId="49" fontId="16" fillId="0" borderId="1" xfId="30" applyNumberFormat="1" applyFont="1" applyAlignment="1" applyProtection="1">
      <alignment horizontal="right"/>
    </xf>
    <xf numFmtId="0" fontId="17" fillId="0" borderId="1" xfId="1" applyNumberFormat="1" applyFont="1" applyAlignment="1" applyProtection="1">
      <alignment horizontal="center" wrapText="1"/>
    </xf>
    <xf numFmtId="49" fontId="16" fillId="0" borderId="54" xfId="41" applyNumberFormat="1" applyFont="1" applyBorder="1" applyProtection="1">
      <alignment horizontal="center" vertical="center" wrapText="1"/>
    </xf>
    <xf numFmtId="49" fontId="16" fillId="0" borderId="54" xfId="44" applyNumberFormat="1" applyFont="1" applyBorder="1" applyAlignment="1" applyProtection="1">
      <alignment horizontal="center" vertical="center" wrapText="1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D17" sqref="D17"/>
    </sheetView>
  </sheetViews>
  <sheetFormatPr defaultRowHeight="15" x14ac:dyDescent="0.25"/>
  <cols>
    <col min="1" max="1" width="63" style="1" customWidth="1"/>
    <col min="2" max="2" width="32" style="1" customWidth="1"/>
    <col min="3" max="3" width="21.140625" style="1" customWidth="1"/>
    <col min="4" max="4" width="21.42578125" style="1" customWidth="1"/>
    <col min="5" max="5" width="15.5703125" style="1" customWidth="1"/>
    <col min="6" max="6" width="9.5703125" style="1" customWidth="1"/>
    <col min="7" max="7" width="8.42578125" style="1" customWidth="1"/>
    <col min="8" max="16384" width="9.140625" style="1"/>
  </cols>
  <sheetData>
    <row r="1" spans="1:7" ht="18.75" x14ac:dyDescent="0.3">
      <c r="A1" s="7"/>
      <c r="B1" s="8"/>
      <c r="C1" s="25" t="s">
        <v>77</v>
      </c>
      <c r="D1" s="25"/>
      <c r="E1" s="25"/>
      <c r="F1" s="2"/>
    </row>
    <row r="2" spans="1:7" ht="18.75" x14ac:dyDescent="0.3">
      <c r="A2" s="7"/>
      <c r="B2" s="8"/>
      <c r="C2" s="25" t="s">
        <v>78</v>
      </c>
      <c r="D2" s="25"/>
      <c r="E2" s="25"/>
      <c r="F2" s="2"/>
    </row>
    <row r="3" spans="1:7" ht="18.75" x14ac:dyDescent="0.3">
      <c r="A3" s="7"/>
      <c r="B3" s="8"/>
      <c r="C3" s="25" t="s">
        <v>79</v>
      </c>
      <c r="D3" s="25"/>
      <c r="E3" s="25"/>
      <c r="F3" s="2"/>
    </row>
    <row r="4" spans="1:7" ht="18.75" x14ac:dyDescent="0.3">
      <c r="A4" s="7"/>
      <c r="B4" s="8"/>
      <c r="C4" s="25" t="s">
        <v>85</v>
      </c>
      <c r="D4" s="25"/>
      <c r="E4" s="25"/>
      <c r="F4" s="2"/>
    </row>
    <row r="5" spans="1:7" ht="18.75" x14ac:dyDescent="0.3">
      <c r="A5" s="7"/>
      <c r="B5" s="8"/>
      <c r="C5" s="25" t="s">
        <v>80</v>
      </c>
      <c r="D5" s="25"/>
      <c r="E5" s="25"/>
      <c r="F5" s="2"/>
    </row>
    <row r="6" spans="1:7" ht="18.75" x14ac:dyDescent="0.3">
      <c r="A6" s="7"/>
      <c r="B6" s="8"/>
      <c r="C6" s="25" t="s">
        <v>81</v>
      </c>
      <c r="D6" s="25"/>
      <c r="E6" s="25"/>
      <c r="F6" s="2"/>
    </row>
    <row r="7" spans="1:7" ht="18.75" x14ac:dyDescent="0.3">
      <c r="A7" s="7"/>
      <c r="B7" s="8"/>
      <c r="C7" s="25" t="s">
        <v>82</v>
      </c>
      <c r="D7" s="25"/>
      <c r="E7" s="25"/>
      <c r="F7" s="2"/>
    </row>
    <row r="8" spans="1:7" ht="18.75" x14ac:dyDescent="0.3">
      <c r="A8" s="7"/>
      <c r="B8" s="8"/>
      <c r="C8" s="25" t="s">
        <v>83</v>
      </c>
      <c r="D8" s="25"/>
      <c r="E8" s="25"/>
      <c r="F8" s="2"/>
    </row>
    <row r="9" spans="1:7" ht="18" x14ac:dyDescent="0.25">
      <c r="A9" s="7"/>
      <c r="B9" s="8"/>
      <c r="C9" s="8"/>
      <c r="D9" s="9"/>
      <c r="E9" s="9"/>
      <c r="F9" s="2"/>
    </row>
    <row r="10" spans="1:7" ht="36.75" customHeight="1" x14ac:dyDescent="0.3">
      <c r="A10" s="26" t="s">
        <v>84</v>
      </c>
      <c r="B10" s="26"/>
      <c r="C10" s="26"/>
      <c r="D10" s="26"/>
      <c r="E10" s="26"/>
      <c r="F10" s="2"/>
    </row>
    <row r="11" spans="1:7" ht="12.95" customHeight="1" x14ac:dyDescent="0.25">
      <c r="A11" s="10"/>
      <c r="B11" s="10"/>
      <c r="C11" s="11"/>
      <c r="D11" s="12"/>
      <c r="E11" s="12"/>
      <c r="F11" s="2"/>
    </row>
    <row r="12" spans="1:7" ht="11.45" customHeight="1" x14ac:dyDescent="0.25">
      <c r="A12" s="27" t="s">
        <v>0</v>
      </c>
      <c r="B12" s="27" t="s">
        <v>7</v>
      </c>
      <c r="C12" s="28" t="s">
        <v>43</v>
      </c>
      <c r="D12" s="28" t="s">
        <v>88</v>
      </c>
      <c r="E12" s="28" t="s">
        <v>44</v>
      </c>
      <c r="F12" s="3"/>
    </row>
    <row r="13" spans="1:7" ht="62.25" customHeight="1" x14ac:dyDescent="0.25">
      <c r="A13" s="27"/>
      <c r="B13" s="27"/>
      <c r="C13" s="28"/>
      <c r="D13" s="28"/>
      <c r="E13" s="28"/>
      <c r="F13" s="3"/>
    </row>
    <row r="14" spans="1:7" ht="15.75" customHeight="1" x14ac:dyDescent="0.25">
      <c r="A14" s="13" t="s">
        <v>1</v>
      </c>
      <c r="B14" s="13" t="s">
        <v>2</v>
      </c>
      <c r="C14" s="14" t="s">
        <v>3</v>
      </c>
      <c r="D14" s="14" t="s">
        <v>4</v>
      </c>
      <c r="E14" s="14" t="s">
        <v>5</v>
      </c>
      <c r="F14" s="3"/>
    </row>
    <row r="15" spans="1:7" ht="22.5" customHeight="1" x14ac:dyDescent="0.25">
      <c r="A15" s="15" t="s">
        <v>8</v>
      </c>
      <c r="B15" s="16" t="s">
        <v>6</v>
      </c>
      <c r="C15" s="17">
        <f>C16+C23+C25+C31+C35+C42+C44+C48</f>
        <v>285876273.07999998</v>
      </c>
      <c r="D15" s="17">
        <f>D16+D23+D25+D31+D35+D42+D44+D48</f>
        <v>279247043.64999998</v>
      </c>
      <c r="E15" s="18">
        <f>D15/C15*100</f>
        <v>97.681084422090223</v>
      </c>
      <c r="F15" s="5"/>
      <c r="G15" s="5"/>
    </row>
    <row r="16" spans="1:7" ht="32.25" customHeight="1" x14ac:dyDescent="0.25">
      <c r="A16" s="19" t="s">
        <v>45</v>
      </c>
      <c r="B16" s="20" t="s">
        <v>9</v>
      </c>
      <c r="C16" s="17">
        <f>SUM(C17:C22)</f>
        <v>52672184.159999996</v>
      </c>
      <c r="D16" s="17">
        <f>SUM(D17:D22)</f>
        <v>52185308.150000006</v>
      </c>
      <c r="E16" s="18">
        <f t="shared" ref="E16:E49" si="0">D16/C16*100</f>
        <v>99.075648717127379</v>
      </c>
      <c r="F16" s="5"/>
      <c r="G16" s="5"/>
    </row>
    <row r="17" spans="1:7" ht="59.25" customHeight="1" x14ac:dyDescent="0.25">
      <c r="A17" s="21" t="s">
        <v>46</v>
      </c>
      <c r="B17" s="22" t="s">
        <v>10</v>
      </c>
      <c r="C17" s="23">
        <v>1001804</v>
      </c>
      <c r="D17" s="23">
        <v>999898.86</v>
      </c>
      <c r="E17" s="24">
        <f t="shared" si="0"/>
        <v>99.809829068360685</v>
      </c>
      <c r="F17" s="4"/>
      <c r="G17" s="6"/>
    </row>
    <row r="18" spans="1:7" ht="81.75" customHeight="1" x14ac:dyDescent="0.25">
      <c r="A18" s="21" t="s">
        <v>47</v>
      </c>
      <c r="B18" s="22" t="s">
        <v>11</v>
      </c>
      <c r="C18" s="23">
        <v>3209477</v>
      </c>
      <c r="D18" s="23">
        <v>3175261.01</v>
      </c>
      <c r="E18" s="24">
        <f t="shared" si="0"/>
        <v>98.933907611738604</v>
      </c>
      <c r="F18" s="4"/>
      <c r="G18" s="6"/>
    </row>
    <row r="19" spans="1:7" ht="82.5" customHeight="1" x14ac:dyDescent="0.25">
      <c r="A19" s="21" t="s">
        <v>48</v>
      </c>
      <c r="B19" s="22" t="s">
        <v>12</v>
      </c>
      <c r="C19" s="23">
        <v>20181276.84</v>
      </c>
      <c r="D19" s="23">
        <v>20016560.48</v>
      </c>
      <c r="E19" s="24">
        <f t="shared" si="0"/>
        <v>99.183815963152909</v>
      </c>
      <c r="F19" s="4"/>
      <c r="G19" s="6"/>
    </row>
    <row r="20" spans="1:7" ht="78" customHeight="1" x14ac:dyDescent="0.25">
      <c r="A20" s="21" t="s">
        <v>49</v>
      </c>
      <c r="B20" s="22" t="s">
        <v>13</v>
      </c>
      <c r="C20" s="23">
        <v>8140833.0499999998</v>
      </c>
      <c r="D20" s="23">
        <v>8071050.71</v>
      </c>
      <c r="E20" s="24">
        <f t="shared" si="0"/>
        <v>99.142810820816436</v>
      </c>
      <c r="F20" s="4"/>
      <c r="G20" s="6"/>
    </row>
    <row r="21" spans="1:7" ht="25.5" customHeight="1" x14ac:dyDescent="0.25">
      <c r="A21" s="21" t="s">
        <v>50</v>
      </c>
      <c r="B21" s="22" t="s">
        <v>14</v>
      </c>
      <c r="C21" s="23">
        <v>0</v>
      </c>
      <c r="D21" s="23">
        <v>0</v>
      </c>
      <c r="E21" s="24">
        <v>0</v>
      </c>
      <c r="F21" s="4"/>
      <c r="G21" s="6"/>
    </row>
    <row r="22" spans="1:7" ht="24.75" customHeight="1" x14ac:dyDescent="0.25">
      <c r="A22" s="21" t="s">
        <v>51</v>
      </c>
      <c r="B22" s="22" t="s">
        <v>15</v>
      </c>
      <c r="C22" s="23">
        <v>20138793.27</v>
      </c>
      <c r="D22" s="23">
        <v>19922537.09</v>
      </c>
      <c r="E22" s="24">
        <f t="shared" si="0"/>
        <v>98.926171111145237</v>
      </c>
      <c r="F22" s="4"/>
      <c r="G22" s="6"/>
    </row>
    <row r="23" spans="1:7" ht="46.5" customHeight="1" x14ac:dyDescent="0.25">
      <c r="A23" s="19" t="s">
        <v>52</v>
      </c>
      <c r="B23" s="20" t="s">
        <v>16</v>
      </c>
      <c r="C23" s="17">
        <f>C24</f>
        <v>546716.49</v>
      </c>
      <c r="D23" s="17">
        <f>D24</f>
        <v>499816.49</v>
      </c>
      <c r="E23" s="18">
        <f t="shared" si="0"/>
        <v>91.421513552664209</v>
      </c>
      <c r="F23" s="5"/>
      <c r="G23" s="5"/>
    </row>
    <row r="24" spans="1:7" ht="58.5" customHeight="1" x14ac:dyDescent="0.25">
      <c r="A24" s="21" t="s">
        <v>53</v>
      </c>
      <c r="B24" s="22" t="s">
        <v>17</v>
      </c>
      <c r="C24" s="23">
        <v>546716.49</v>
      </c>
      <c r="D24" s="23">
        <v>499816.49</v>
      </c>
      <c r="E24" s="24">
        <f t="shared" si="0"/>
        <v>91.421513552664209</v>
      </c>
      <c r="F24" s="4"/>
      <c r="G24" s="6"/>
    </row>
    <row r="25" spans="1:7" ht="25.5" customHeight="1" x14ac:dyDescent="0.25">
      <c r="A25" s="19" t="s">
        <v>54</v>
      </c>
      <c r="B25" s="20" t="s">
        <v>18</v>
      </c>
      <c r="C25" s="17">
        <f>SUM(C26:C30)</f>
        <v>8570153.6699999999</v>
      </c>
      <c r="D25" s="17">
        <f>SUM(D26:D30)</f>
        <v>7799159.8799999999</v>
      </c>
      <c r="E25" s="18">
        <f t="shared" si="0"/>
        <v>91.00373435894295</v>
      </c>
      <c r="F25" s="5"/>
      <c r="G25" s="5"/>
    </row>
    <row r="26" spans="1:7" ht="21.75" customHeight="1" x14ac:dyDescent="0.25">
      <c r="A26" s="21" t="s">
        <v>55</v>
      </c>
      <c r="B26" s="22" t="s">
        <v>19</v>
      </c>
      <c r="C26" s="23">
        <v>229874.32</v>
      </c>
      <c r="D26" s="23">
        <v>126556.39</v>
      </c>
      <c r="E26" s="24">
        <f t="shared" si="0"/>
        <v>55.054601140310055</v>
      </c>
      <c r="F26" s="4"/>
      <c r="G26" s="6"/>
    </row>
    <row r="27" spans="1:7" ht="20.25" customHeight="1" x14ac:dyDescent="0.25">
      <c r="A27" s="21" t="s">
        <v>56</v>
      </c>
      <c r="B27" s="22" t="s">
        <v>20</v>
      </c>
      <c r="C27" s="23">
        <v>613478.84</v>
      </c>
      <c r="D27" s="23">
        <v>468122.91</v>
      </c>
      <c r="E27" s="24">
        <f t="shared" si="0"/>
        <v>76.306284663379756</v>
      </c>
      <c r="F27" s="4"/>
      <c r="G27" s="6"/>
    </row>
    <row r="28" spans="1:7" ht="22.5" customHeight="1" x14ac:dyDescent="0.25">
      <c r="A28" s="21" t="s">
        <v>57</v>
      </c>
      <c r="B28" s="22" t="s">
        <v>21</v>
      </c>
      <c r="C28" s="23">
        <v>1900000</v>
      </c>
      <c r="D28" s="23">
        <v>1899996</v>
      </c>
      <c r="E28" s="24">
        <f t="shared" si="0"/>
        <v>99.999789473684203</v>
      </c>
      <c r="F28" s="4"/>
      <c r="G28" s="6"/>
    </row>
    <row r="29" spans="1:7" ht="24.75" customHeight="1" x14ac:dyDescent="0.25">
      <c r="A29" s="21" t="s">
        <v>58</v>
      </c>
      <c r="B29" s="22" t="s">
        <v>22</v>
      </c>
      <c r="C29" s="23">
        <v>4985633.84</v>
      </c>
      <c r="D29" s="23">
        <v>4564226.24</v>
      </c>
      <c r="E29" s="24">
        <f t="shared" si="0"/>
        <v>91.54756218519249</v>
      </c>
      <c r="F29" s="4"/>
      <c r="G29" s="6"/>
    </row>
    <row r="30" spans="1:7" ht="42" customHeight="1" x14ac:dyDescent="0.25">
      <c r="A30" s="21" t="s">
        <v>59</v>
      </c>
      <c r="B30" s="22" t="s">
        <v>23</v>
      </c>
      <c r="C30" s="23">
        <v>841166.67</v>
      </c>
      <c r="D30" s="23">
        <v>740258.34</v>
      </c>
      <c r="E30" s="24">
        <f t="shared" si="0"/>
        <v>88.00376505645427</v>
      </c>
      <c r="F30" s="4"/>
      <c r="G30" s="6"/>
    </row>
    <row r="31" spans="1:7" ht="27.75" customHeight="1" x14ac:dyDescent="0.25">
      <c r="A31" s="19" t="s">
        <v>60</v>
      </c>
      <c r="B31" s="20" t="s">
        <v>24</v>
      </c>
      <c r="C31" s="17">
        <f>SUM(C32:C34)</f>
        <v>6685284.4900000002</v>
      </c>
      <c r="D31" s="17">
        <f>SUM(D32:D34)</f>
        <v>2463369.46</v>
      </c>
      <c r="E31" s="18">
        <f t="shared" si="0"/>
        <v>36.847638476489124</v>
      </c>
      <c r="F31" s="5"/>
      <c r="G31" s="5"/>
    </row>
    <row r="32" spans="1:7" ht="24.75" customHeight="1" x14ac:dyDescent="0.25">
      <c r="A32" s="21" t="s">
        <v>61</v>
      </c>
      <c r="B32" s="22" t="s">
        <v>25</v>
      </c>
      <c r="C32" s="23">
        <v>1867508.73</v>
      </c>
      <c r="D32" s="23">
        <v>616896.77</v>
      </c>
      <c r="E32" s="24">
        <f t="shared" si="0"/>
        <v>33.033139823662303</v>
      </c>
      <c r="F32" s="4"/>
      <c r="G32" s="6"/>
    </row>
    <row r="33" spans="1:7" ht="22.5" customHeight="1" x14ac:dyDescent="0.25">
      <c r="A33" s="21" t="s">
        <v>62</v>
      </c>
      <c r="B33" s="22" t="s">
        <v>26</v>
      </c>
      <c r="C33" s="23">
        <v>1133965.6499999999</v>
      </c>
      <c r="D33" s="23">
        <v>707601.34</v>
      </c>
      <c r="E33" s="24">
        <f t="shared" si="0"/>
        <v>62.400597407866812</v>
      </c>
      <c r="F33" s="4"/>
      <c r="G33" s="6"/>
    </row>
    <row r="34" spans="1:7" ht="22.5" customHeight="1" x14ac:dyDescent="0.25">
      <c r="A34" s="21" t="s">
        <v>63</v>
      </c>
      <c r="B34" s="22" t="s">
        <v>27</v>
      </c>
      <c r="C34" s="23">
        <v>3683810.11</v>
      </c>
      <c r="D34" s="23">
        <v>1138871.3500000001</v>
      </c>
      <c r="E34" s="24">
        <f t="shared" si="0"/>
        <v>30.915582399549908</v>
      </c>
      <c r="F34" s="4"/>
      <c r="G34" s="6"/>
    </row>
    <row r="35" spans="1:7" ht="19.5" customHeight="1" x14ac:dyDescent="0.25">
      <c r="A35" s="19" t="s">
        <v>64</v>
      </c>
      <c r="B35" s="20" t="s">
        <v>28</v>
      </c>
      <c r="C35" s="17">
        <f>SUM(C36:C41)</f>
        <v>193288666.52999997</v>
      </c>
      <c r="D35" s="17">
        <f>SUM(D36:D41)</f>
        <v>192336334.07999998</v>
      </c>
      <c r="E35" s="18">
        <f t="shared" si="0"/>
        <v>99.507300419058879</v>
      </c>
      <c r="F35" s="5"/>
      <c r="G35" s="5"/>
    </row>
    <row r="36" spans="1:7" ht="20.25" customHeight="1" x14ac:dyDescent="0.25">
      <c r="A36" s="21" t="s">
        <v>65</v>
      </c>
      <c r="B36" s="22" t="s">
        <v>29</v>
      </c>
      <c r="C36" s="23">
        <v>62017027.75</v>
      </c>
      <c r="D36" s="23">
        <v>61703859.390000001</v>
      </c>
      <c r="E36" s="24">
        <f t="shared" si="0"/>
        <v>99.495028427898177</v>
      </c>
      <c r="F36" s="4"/>
      <c r="G36" s="6"/>
    </row>
    <row r="37" spans="1:7" ht="21" customHeight="1" x14ac:dyDescent="0.25">
      <c r="A37" s="21" t="s">
        <v>66</v>
      </c>
      <c r="B37" s="22" t="s">
        <v>30</v>
      </c>
      <c r="C37" s="23">
        <v>103492563.45999999</v>
      </c>
      <c r="D37" s="23">
        <v>102993123.2</v>
      </c>
      <c r="E37" s="24">
        <f t="shared" si="0"/>
        <v>99.517414350072571</v>
      </c>
      <c r="F37" s="4"/>
      <c r="G37" s="6"/>
    </row>
    <row r="38" spans="1:7" ht="24" customHeight="1" x14ac:dyDescent="0.25">
      <c r="A38" s="21" t="s">
        <v>86</v>
      </c>
      <c r="B38" s="22" t="s">
        <v>31</v>
      </c>
      <c r="C38" s="23">
        <v>14612452.939999999</v>
      </c>
      <c r="D38" s="23">
        <v>14567298.689999999</v>
      </c>
      <c r="E38" s="24">
        <f t="shared" si="0"/>
        <v>99.690987884201192</v>
      </c>
      <c r="F38" s="4"/>
      <c r="G38" s="6"/>
    </row>
    <row r="39" spans="1:7" ht="40.5" customHeight="1" x14ac:dyDescent="0.25">
      <c r="A39" s="21" t="s">
        <v>67</v>
      </c>
      <c r="B39" s="22" t="s">
        <v>32</v>
      </c>
      <c r="C39" s="23">
        <v>175881</v>
      </c>
      <c r="D39" s="23">
        <v>156555</v>
      </c>
      <c r="E39" s="24">
        <f t="shared" si="0"/>
        <v>89.011888720214245</v>
      </c>
      <c r="F39" s="4"/>
      <c r="G39" s="6"/>
    </row>
    <row r="40" spans="1:7" ht="22.5" customHeight="1" x14ac:dyDescent="0.25">
      <c r="A40" s="21" t="s">
        <v>87</v>
      </c>
      <c r="B40" s="22" t="s">
        <v>33</v>
      </c>
      <c r="C40" s="23">
        <v>3377479.96</v>
      </c>
      <c r="D40" s="23">
        <v>3309682.39</v>
      </c>
      <c r="E40" s="24">
        <f t="shared" si="0"/>
        <v>97.992658111878185</v>
      </c>
      <c r="F40" s="4"/>
      <c r="G40" s="6"/>
    </row>
    <row r="41" spans="1:7" ht="26.25" customHeight="1" x14ac:dyDescent="0.25">
      <c r="A41" s="21" t="s">
        <v>68</v>
      </c>
      <c r="B41" s="22" t="s">
        <v>34</v>
      </c>
      <c r="C41" s="23">
        <v>9613261.4199999999</v>
      </c>
      <c r="D41" s="23">
        <v>9605815.4100000001</v>
      </c>
      <c r="E41" s="24">
        <f t="shared" si="0"/>
        <v>99.922544392847684</v>
      </c>
      <c r="F41" s="4"/>
      <c r="G41" s="6"/>
    </row>
    <row r="42" spans="1:7" ht="26.25" customHeight="1" x14ac:dyDescent="0.25">
      <c r="A42" s="19" t="s">
        <v>69</v>
      </c>
      <c r="B42" s="20" t="s">
        <v>35</v>
      </c>
      <c r="C42" s="17">
        <v>18341032</v>
      </c>
      <c r="D42" s="17">
        <v>18333346.140000001</v>
      </c>
      <c r="E42" s="18">
        <f t="shared" si="0"/>
        <v>99.958094724440798</v>
      </c>
      <c r="F42" s="5"/>
      <c r="G42" s="5"/>
    </row>
    <row r="43" spans="1:7" ht="23.25" customHeight="1" x14ac:dyDescent="0.25">
      <c r="A43" s="21" t="s">
        <v>70</v>
      </c>
      <c r="B43" s="22" t="s">
        <v>36</v>
      </c>
      <c r="C43" s="23">
        <v>18341032</v>
      </c>
      <c r="D43" s="23">
        <v>18333346.140000001</v>
      </c>
      <c r="E43" s="24">
        <f t="shared" si="0"/>
        <v>99.958094724440798</v>
      </c>
      <c r="F43" s="4"/>
      <c r="G43" s="6"/>
    </row>
    <row r="44" spans="1:7" ht="22.5" customHeight="1" x14ac:dyDescent="0.25">
      <c r="A44" s="19" t="s">
        <v>71</v>
      </c>
      <c r="B44" s="20" t="s">
        <v>37</v>
      </c>
      <c r="C44" s="17">
        <f>SUM(C45:C47)</f>
        <v>5341235.7399999993</v>
      </c>
      <c r="D44" s="17">
        <f>SUM(D45:D47)</f>
        <v>5198709.45</v>
      </c>
      <c r="E44" s="18">
        <f t="shared" si="0"/>
        <v>97.331585855074067</v>
      </c>
      <c r="F44" s="5"/>
      <c r="G44" s="5"/>
    </row>
    <row r="45" spans="1:7" ht="23.25" customHeight="1" x14ac:dyDescent="0.25">
      <c r="A45" s="21" t="s">
        <v>72</v>
      </c>
      <c r="B45" s="22" t="s">
        <v>38</v>
      </c>
      <c r="C45" s="23">
        <v>1512193.25</v>
      </c>
      <c r="D45" s="23">
        <v>1508998.2</v>
      </c>
      <c r="E45" s="24">
        <f t="shared" si="0"/>
        <v>99.788714173932462</v>
      </c>
      <c r="F45" s="4"/>
      <c r="G45" s="6"/>
    </row>
    <row r="46" spans="1:7" ht="24" customHeight="1" x14ac:dyDescent="0.25">
      <c r="A46" s="21" t="s">
        <v>73</v>
      </c>
      <c r="B46" s="22" t="s">
        <v>39</v>
      </c>
      <c r="C46" s="23">
        <v>3141196.44</v>
      </c>
      <c r="D46" s="23">
        <v>3001865.2</v>
      </c>
      <c r="E46" s="24">
        <f t="shared" si="0"/>
        <v>95.564389471930014</v>
      </c>
      <c r="F46" s="4"/>
      <c r="G46" s="6"/>
    </row>
    <row r="47" spans="1:7" ht="21.75" customHeight="1" x14ac:dyDescent="0.25">
      <c r="A47" s="21" t="s">
        <v>74</v>
      </c>
      <c r="B47" s="22" t="s">
        <v>40</v>
      </c>
      <c r="C47" s="23">
        <v>687846.05</v>
      </c>
      <c r="D47" s="23">
        <v>687846.05</v>
      </c>
      <c r="E47" s="24">
        <f t="shared" si="0"/>
        <v>100</v>
      </c>
      <c r="F47" s="4"/>
      <c r="G47" s="6"/>
    </row>
    <row r="48" spans="1:7" ht="25.5" customHeight="1" x14ac:dyDescent="0.25">
      <c r="A48" s="19" t="s">
        <v>75</v>
      </c>
      <c r="B48" s="20" t="s">
        <v>41</v>
      </c>
      <c r="C48" s="17">
        <v>431000</v>
      </c>
      <c r="D48" s="17">
        <v>431000</v>
      </c>
      <c r="E48" s="18">
        <f t="shared" si="0"/>
        <v>100</v>
      </c>
      <c r="F48" s="5"/>
      <c r="G48" s="5"/>
    </row>
    <row r="49" spans="1:7" ht="22.5" customHeight="1" x14ac:dyDescent="0.25">
      <c r="A49" s="21" t="s">
        <v>76</v>
      </c>
      <c r="B49" s="22" t="s">
        <v>42</v>
      </c>
      <c r="C49" s="23">
        <v>431000</v>
      </c>
      <c r="D49" s="23">
        <v>431000</v>
      </c>
      <c r="E49" s="24">
        <f t="shared" si="0"/>
        <v>100</v>
      </c>
      <c r="F49" s="4"/>
      <c r="G49" s="6"/>
    </row>
  </sheetData>
  <mergeCells count="14">
    <mergeCell ref="A10:E10"/>
    <mergeCell ref="C6:E6"/>
    <mergeCell ref="C7:E7"/>
    <mergeCell ref="A12:A13"/>
    <mergeCell ref="B12:B13"/>
    <mergeCell ref="D12:D13"/>
    <mergeCell ref="E12:E13"/>
    <mergeCell ref="C12:C13"/>
    <mergeCell ref="C8:E8"/>
    <mergeCell ref="C1:E1"/>
    <mergeCell ref="C2:E2"/>
    <mergeCell ref="C3:E3"/>
    <mergeCell ref="C4:E4"/>
    <mergeCell ref="C5:E5"/>
  </mergeCells>
  <pageMargins left="0.78749999999999998" right="0.3152778" top="0.59027779999999996" bottom="0.39374999999999999" header="0" footer="0"/>
  <pageSetup paperSize="9" scale="45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1CBDD12-CC7D-4DC1-80B9-78E7D98482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2018-03-20T06:14:18Z</cp:lastPrinted>
  <dcterms:created xsi:type="dcterms:W3CDTF">2018-02-12T08:18:57Z</dcterms:created>
  <dcterms:modified xsi:type="dcterms:W3CDTF">2018-04-19T11:54:09Z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C:\Users\1\AppData\Local\Кейсистемс\Свод-СМАРТ\ReportManager\SV_0503317G_20160101.xlsx</vt:lpwstr>
  </property>
  <property fmtid="{D5CDD505-2E9C-101B-9397-08002B2CF9AE}" pid="3" name="Report Name">
    <vt:lpwstr>C__Users_1_AppData_Local_Кейсистемс_Свод-СМАРТ_ReportManager_SV_0503317G_20160101.xlsx</vt:lpwstr>
  </property>
</Properties>
</file>