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workbook>
</file>

<file path=xl/sharedStrings.xml><?xml version="1.0" encoding="utf-8"?>
<sst xmlns="http://schemas.openxmlformats.org/spreadsheetml/2006/main" count="62" uniqueCount="60">
  <si>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</si>
  <si>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</si>
  <si>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</si>
  <si>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</si>
  <si>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</si>
  <si>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</si>
  <si>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</si>
  <si>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</si>
  <si>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</si>
  <si>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</si>
  <si>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</si>
  <si>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</si>
  <si>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</si>
  <si>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</si>
  <si>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</si>
  <si>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</si>
  <si>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</si>
  <si>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</si>
  <si>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</si>
  <si>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</si>
  <si>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</si>
  <si>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</si>
  <si>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</si>
  <si>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</si>
  <si>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</si>
  <si>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</si>
  <si>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</si>
  <si>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</si>
  <si>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</si>
  <si>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</si>
  <si>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</si>
  <si>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</si>
  <si>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</si>
  <si>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</si>
  <si>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</si>
  <si>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</si>
  <si>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</si>
  <si>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</si>
  <si>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</si>
  <si>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</si>
  <si>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</si>
  <si>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</si>
  <si>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</si>
  <si>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</si>
  <si>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фондов/044 2 02 20216 05 0000 150</t>
  </si>
  <si>
    <t>"</t>
  </si>
  <si>
    <t>Приложение № 1</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</si>
  <si>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</si>
  <si>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</si>
  <si>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</si>
  <si>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</si>
  <si>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</si>
  <si>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</si>
  <si>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</si>
  <si>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</si>
  <si>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</si>
  <si>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</si>
  <si>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</si>
  <si>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</si>
  <si>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от 27.01.2023 № 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</si>
</sst>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4"/>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3"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4"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0" fontId="18" fillId="0" borderId="0" xfId="0" applyFont="1" applyAlignment="1">
      <alignment horizontal="right"/>
    </xf>
    <xf numFmtId="0" fontId="27" fillId="0" borderId="0" xfId="0" applyFont="1" applyAlignment="1">
      <alignment horizontal="right"/>
    </xf>
    <xf numFmtId="0" fontId="35"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2"/>
  <sheetViews>
    <sheetView tabSelected="1" zoomScale="89" zoomScaleNormal="89" workbookViewId="0" topLeftCell="A1">
      <selection activeCell="B11" sqref="B11:D11"/>
    </sheetView>
  </sheetViews>
  <sheetFormatPr defaultColWidth="9.140625" defaultRowHeight="15"/>
  <cols>
    <col min="1" max="1" width="110.421875" style="3" customWidth="1"/>
    <col min="2" max="3" width="19.8515625" style="3" customWidth="1"/>
    <col min="4" max="4" width="19.7109375" style="3" customWidth="1"/>
    <col min="5" max="16384" width="9.140625" style="3" customWidth="1"/>
  </cols>
  <sheetData>
    <row r="1" spans="2:4" ht="18.75">
      <c r="B1" s="41" t="s">
        <v>46</v>
      </c>
      <c r="C1" s="41"/>
      <c r="D1" s="41"/>
    </row>
    <row r="2" spans="2:4" ht="18.75">
      <c r="B2" s="41" t="s">
        <v>47</v>
      </c>
      <c r="C2" s="41"/>
      <c r="D2" s="41"/>
    </row>
    <row r="3" spans="2:4" ht="18.75">
      <c r="B3" s="41" t="s">
        <v>48</v>
      </c>
      <c r="C3" s="41"/>
      <c r="D3" s="41"/>
    </row>
    <row r="4" spans="2:4" ht="18.75">
      <c r="B4" s="41" t="s">
        <v>49</v>
      </c>
      <c r="C4" s="41"/>
      <c r="D4" s="41"/>
    </row>
    <row r="5" spans="2:4" ht="18.75">
      <c r="B5" s="41" t="s">
        <v>50</v>
      </c>
      <c r="C5" s="41"/>
      <c r="D5" s="41"/>
    </row>
    <row r="6" spans="2:4" ht="18.75">
      <c r="B6" s="41" t="s">
        <v>48</v>
      </c>
      <c r="C6" s="41"/>
      <c r="D6" s="41"/>
    </row>
    <row r="7" spans="2:4" ht="18.75">
      <c r="B7" s="41" t="s">
        <v>51</v>
      </c>
      <c r="C7" s="41"/>
      <c r="D7" s="41"/>
    </row>
    <row r="8" spans="2:4" ht="18.75">
      <c r="B8" s="41" t="s">
        <v>52</v>
      </c>
      <c r="C8" s="41"/>
      <c r="D8" s="41"/>
    </row>
    <row r="9" spans="2:4" ht="18.75">
      <c r="B9" s="41" t="s">
        <v>53</v>
      </c>
      <c r="C9" s="41"/>
      <c r="D9" s="41"/>
    </row>
    <row r="10" spans="2:4" ht="18.75">
      <c r="B10" s="41" t="s">
        <v>54</v>
      </c>
      <c r="C10" s="41"/>
      <c r="D10" s="41"/>
    </row>
    <row r="11" spans="2:4" ht="18.75">
      <c r="B11" s="42" t="s">
        <v>59</v>
      </c>
      <c r="C11" s="42"/>
      <c r="D11" s="42"/>
    </row>
    <row r="13" spans="1:4" ht="20.25" customHeight="1">
      <c r="A13" s="1"/>
      <c r="B13" s="2"/>
      <c r="C13" s="44" t="s">
        <v>55</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B20+B23+B35+B48</f>
        <v>337682130.3</v>
      </c>
      <c r="C19" s="10">
        <f>C20+C23+C35+C48</f>
        <v>271453353.68</v>
      </c>
      <c r="D19" s="10">
        <f>D20+D23+D35+D48</f>
        <v>268625383.38</v>
      </c>
    </row>
    <row r="20" spans="1:4" s="13" customFormat="1" ht="25.5" customHeight="1">
      <c r="A20" s="12" t="s">
        <v>4</v>
      </c>
      <c r="B20" s="28">
        <f>SUM(B21:B22)</f>
        <v>155031688.11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v>35019688.11</v>
      </c>
      <c r="C22" s="32">
        <v>0</v>
      </c>
      <c r="D22" s="24">
        <v>0</v>
      </c>
    </row>
    <row r="23" spans="1:4" s="4" customFormat="1" ht="30" customHeight="1">
      <c r="A23" s="27" t="s">
        <v>21</v>
      </c>
      <c r="B23" s="26">
        <f>SUM(B24:B34)</f>
        <v>32475726.939999998</v>
      </c>
      <c r="C23" s="26">
        <f>SUM(C24:C34)</f>
        <v>12040987.83</v>
      </c>
      <c r="D23" s="26">
        <f>SUM(D24:D34)</f>
        <v>9471059.63</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56</v>
      </c>
      <c r="B30" s="24">
        <v>0</v>
      </c>
      <c r="C30" s="24">
        <v>2827808.09</v>
      </c>
      <c r="D30" s="24">
        <v>0</v>
      </c>
    </row>
    <row r="31" spans="1:4" s="4" customFormat="1" ht="80.25" customHeight="1">
      <c r="A31" s="23" t="s">
        <v>38</v>
      </c>
      <c r="B31" s="24">
        <v>400000</v>
      </c>
      <c r="C31" s="24">
        <v>0</v>
      </c>
      <c r="D31" s="24">
        <v>0</v>
      </c>
    </row>
    <row r="32" spans="1:4" s="4" customFormat="1" ht="99.75" customHeight="1">
      <c r="A32" s="23" t="s">
        <v>44</v>
      </c>
      <c r="B32" s="24">
        <v>11983406.04</v>
      </c>
      <c r="C32" s="24">
        <v>0</v>
      </c>
      <c r="D32" s="24">
        <v>0</v>
      </c>
    </row>
    <row r="33" spans="1:4" s="4" customFormat="1" ht="74.25" customHeight="1">
      <c r="A33" s="23" t="s">
        <v>42</v>
      </c>
      <c r="B33" s="24">
        <v>26183.33</v>
      </c>
      <c r="C33" s="24">
        <v>174968.88</v>
      </c>
      <c r="D33" s="24">
        <v>194042.74</v>
      </c>
    </row>
    <row r="34" spans="1:4" s="4" customFormat="1" ht="74.25" customHeight="1">
      <c r="A34" s="23" t="s">
        <v>43</v>
      </c>
      <c r="B34" s="24">
        <v>80033</v>
      </c>
      <c r="C34" s="24">
        <v>80033</v>
      </c>
      <c r="D34" s="24">
        <v>80159</v>
      </c>
    </row>
    <row r="35" spans="1:4" s="6" customFormat="1" ht="30" customHeight="1">
      <c r="A35" s="25" t="s">
        <v>3</v>
      </c>
      <c r="B35" s="26">
        <f>SUM(B36:B47)</f>
        <v>141815875.25</v>
      </c>
      <c r="C35" s="26">
        <f>SUM(C36:C47)</f>
        <v>141228625.85</v>
      </c>
      <c r="D35" s="26">
        <f>SUM(D36:D47)</f>
        <v>141287083.75000003</v>
      </c>
    </row>
    <row r="36" spans="1:4" ht="67.5" customHeight="1">
      <c r="A36" s="37" t="s">
        <v>11</v>
      </c>
      <c r="B36" s="24">
        <v>552309.61</v>
      </c>
      <c r="C36" s="24">
        <v>584194.85</v>
      </c>
      <c r="D36" s="24">
        <v>584194.85</v>
      </c>
    </row>
    <row r="37" spans="1:4" ht="68.25" customHeight="1">
      <c r="A37" s="23" t="s">
        <v>12</v>
      </c>
      <c r="B37" s="24">
        <v>10839</v>
      </c>
      <c r="C37" s="24">
        <v>11125.5</v>
      </c>
      <c r="D37" s="24">
        <v>11125.5</v>
      </c>
    </row>
    <row r="38" spans="1:4" ht="121.5" customHeight="1">
      <c r="A38" s="23" t="s">
        <v>13</v>
      </c>
      <c r="B38" s="24">
        <v>439140</v>
      </c>
      <c r="C38" s="24">
        <v>439140</v>
      </c>
      <c r="D38" s="24">
        <v>439140</v>
      </c>
    </row>
    <row r="39" spans="1:4" ht="116.25" customHeight="1">
      <c r="A39" s="23" t="s">
        <v>23</v>
      </c>
      <c r="B39" s="24">
        <v>41540402</v>
      </c>
      <c r="C39" s="24">
        <v>41965417</v>
      </c>
      <c r="D39" s="24">
        <v>41965417</v>
      </c>
    </row>
    <row r="40" spans="1:4" s="14" customFormat="1" ht="157.5" customHeight="1">
      <c r="A40" s="23" t="s">
        <v>14</v>
      </c>
      <c r="B40" s="30">
        <v>92407358.75</v>
      </c>
      <c r="C40" s="30">
        <v>93557302</v>
      </c>
      <c r="D40" s="30">
        <v>93557302</v>
      </c>
    </row>
    <row r="41" spans="1:4" ht="87.75" customHeight="1">
      <c r="A41" s="23" t="s">
        <v>15</v>
      </c>
      <c r="B41" s="24">
        <v>56700</v>
      </c>
      <c r="C41" s="24">
        <v>56700</v>
      </c>
      <c r="D41" s="24">
        <v>56700</v>
      </c>
    </row>
    <row r="42" spans="1:4" ht="102" customHeight="1">
      <c r="A42" s="23" t="s">
        <v>16</v>
      </c>
      <c r="B42" s="24">
        <v>1241357.93</v>
      </c>
      <c r="C42" s="24">
        <v>752210.16</v>
      </c>
      <c r="D42" s="24">
        <v>752210.16</v>
      </c>
    </row>
    <row r="43" spans="1:4" ht="327" customHeight="1">
      <c r="A43" s="23" t="s">
        <v>57</v>
      </c>
      <c r="B43" s="24">
        <v>1410488.64</v>
      </c>
      <c r="C43" s="24">
        <v>1467082.32</v>
      </c>
      <c r="D43" s="24">
        <v>1525654.8</v>
      </c>
    </row>
    <row r="44" spans="1:4" ht="81" customHeight="1">
      <c r="A44" s="23" t="s">
        <v>18</v>
      </c>
      <c r="B44" s="24">
        <v>3973035</v>
      </c>
      <c r="C44" s="24">
        <v>2383821</v>
      </c>
      <c r="D44" s="24">
        <v>2383821</v>
      </c>
    </row>
    <row r="45" spans="1:4" ht="92.25" customHeight="1">
      <c r="A45" s="23" t="s">
        <v>25</v>
      </c>
      <c r="B45" s="24">
        <v>81855.62</v>
      </c>
      <c r="C45" s="24">
        <v>10635.58</v>
      </c>
      <c r="D45" s="24">
        <v>10635.58</v>
      </c>
    </row>
    <row r="46" spans="1:4" ht="120.75" customHeight="1">
      <c r="A46" s="23" t="s">
        <v>17</v>
      </c>
      <c r="B46" s="24">
        <v>101433.22</v>
      </c>
      <c r="C46" s="24">
        <v>0</v>
      </c>
      <c r="D46" s="24">
        <v>0</v>
      </c>
    </row>
    <row r="47" spans="1:4" ht="105" customHeight="1">
      <c r="A47" s="23" t="s">
        <v>27</v>
      </c>
      <c r="B47" s="24">
        <v>955.48</v>
      </c>
      <c r="C47" s="24">
        <v>997.44</v>
      </c>
      <c r="D47" s="24">
        <v>882.86</v>
      </c>
    </row>
    <row r="48" spans="1:4" ht="30.75" customHeight="1">
      <c r="A48" s="36" t="s">
        <v>26</v>
      </c>
      <c r="B48" s="35">
        <f>SUM(B49:B49)</f>
        <v>8358840</v>
      </c>
      <c r="C48" s="35">
        <f>SUM(C49:C49)</f>
        <v>8749440</v>
      </c>
      <c r="D48" s="35">
        <f>SUM(D49:D49)</f>
        <v>8749440</v>
      </c>
    </row>
    <row r="49" spans="1:4" ht="126" customHeight="1">
      <c r="A49" s="37" t="s">
        <v>58</v>
      </c>
      <c r="B49" s="24">
        <v>8358840</v>
      </c>
      <c r="C49" s="24">
        <v>8749440</v>
      </c>
      <c r="D49" s="24">
        <v>8749440</v>
      </c>
    </row>
    <row r="50" spans="1:4" ht="39.75" customHeight="1">
      <c r="A50" s="38" t="s">
        <v>29</v>
      </c>
      <c r="B50" s="35">
        <f>B51</f>
        <v>512048</v>
      </c>
      <c r="C50" s="35">
        <f>C51</f>
        <v>512048</v>
      </c>
      <c r="D50" s="35">
        <f>D51</f>
        <v>486796</v>
      </c>
    </row>
    <row r="51" spans="1:4" ht="84.75" customHeight="1">
      <c r="A51" s="23" t="s">
        <v>30</v>
      </c>
      <c r="B51" s="24">
        <f>SUM(B52:B59)</f>
        <v>512048</v>
      </c>
      <c r="C51" s="24">
        <f>SUM(C52:C59)</f>
        <v>512048</v>
      </c>
      <c r="D51" s="24">
        <f>SUM(D52:D59)</f>
        <v>486796</v>
      </c>
    </row>
    <row r="52" spans="1:4" ht="37.5" customHeight="1" hidden="1">
      <c r="A52" s="39" t="s">
        <v>36</v>
      </c>
      <c r="B52" s="24">
        <v>0</v>
      </c>
      <c r="C52" s="24">
        <v>0</v>
      </c>
      <c r="D52" s="24">
        <v>0</v>
      </c>
    </row>
    <row r="53" spans="1:4" ht="37.5" customHeight="1">
      <c r="A53" s="39" t="s">
        <v>36</v>
      </c>
      <c r="B53" s="24">
        <v>3600</v>
      </c>
      <c r="C53" s="24">
        <v>3600</v>
      </c>
      <c r="D53" s="24">
        <v>3600</v>
      </c>
    </row>
    <row r="54" spans="1:4" ht="30.75" customHeight="1">
      <c r="A54" s="39" t="s">
        <v>31</v>
      </c>
      <c r="B54" s="24">
        <v>310948</v>
      </c>
      <c r="C54" s="24">
        <v>310948</v>
      </c>
      <c r="D54" s="24">
        <f>251709.41+43854.59</f>
        <v>295564</v>
      </c>
    </row>
    <row r="55" spans="1:4" ht="31.5" customHeight="1">
      <c r="A55" s="39" t="s">
        <v>32</v>
      </c>
      <c r="B55" s="24">
        <v>49375</v>
      </c>
      <c r="C55" s="24">
        <v>49375</v>
      </c>
      <c r="D55" s="24">
        <v>46908</v>
      </c>
    </row>
    <row r="56" spans="1:4" ht="30.75" customHeight="1">
      <c r="A56" s="39" t="s">
        <v>33</v>
      </c>
      <c r="B56" s="24">
        <v>49375</v>
      </c>
      <c r="C56" s="24">
        <v>49375</v>
      </c>
      <c r="D56" s="24">
        <v>46908</v>
      </c>
    </row>
    <row r="57" spans="1:4" ht="36.75" customHeight="1">
      <c r="A57" s="39" t="s">
        <v>34</v>
      </c>
      <c r="B57" s="24">
        <v>49375</v>
      </c>
      <c r="C57" s="24">
        <v>49375</v>
      </c>
      <c r="D57" s="24">
        <v>46908</v>
      </c>
    </row>
    <row r="58" spans="1:4" ht="37.5" customHeight="1" hidden="1">
      <c r="A58" s="40" t="s">
        <v>35</v>
      </c>
      <c r="B58" s="10">
        <v>0</v>
      </c>
      <c r="C58" s="10">
        <v>0</v>
      </c>
      <c r="D58" s="10">
        <v>0</v>
      </c>
    </row>
    <row r="59" spans="1:4" ht="37.5" customHeight="1">
      <c r="A59" s="39" t="s">
        <v>39</v>
      </c>
      <c r="B59" s="24">
        <v>49375</v>
      </c>
      <c r="C59" s="24">
        <v>49375</v>
      </c>
      <c r="D59" s="24">
        <v>46908</v>
      </c>
    </row>
    <row r="60" spans="1:4" s="15" customFormat="1" ht="36.75" customHeight="1">
      <c r="A60" s="9" t="s">
        <v>22</v>
      </c>
      <c r="B60" s="10">
        <f>B19+B50+B58</f>
        <v>338194178.3</v>
      </c>
      <c r="C60" s="10">
        <f>C19+C50+C58</f>
        <v>271965401.68</v>
      </c>
      <c r="D60" s="10">
        <f>D19+D50+D58</f>
        <v>269112179.38</v>
      </c>
    </row>
    <row r="61" spans="1:4" s="17" customFormat="1" ht="19.5" customHeight="1">
      <c r="A61" s="16"/>
      <c r="C61" s="22"/>
      <c r="D61" s="22" t="s">
        <v>45</v>
      </c>
    </row>
    <row r="62" s="19" customFormat="1" ht="19.5" customHeight="1">
      <c r="A62" s="18"/>
    </row>
    <row r="63" ht="18.75">
      <c r="A63" s="16"/>
    </row>
    <row r="64" ht="18.75">
      <c r="A64" s="16"/>
    </row>
    <row r="65" spans="1:2" s="20" customFormat="1" ht="15.75">
      <c r="A65" s="18"/>
      <c r="B65" s="45"/>
    </row>
    <row r="66" spans="1:2" s="20" customFormat="1" ht="15.75">
      <c r="A66" s="18"/>
      <c r="B66" s="46"/>
    </row>
    <row r="67" spans="1:2" s="20" customFormat="1" ht="15.75">
      <c r="A67" s="18"/>
      <c r="B67" s="21"/>
    </row>
    <row r="68" s="20" customFormat="1" ht="15.75">
      <c r="A68" s="18"/>
    </row>
    <row r="69" ht="18.75">
      <c r="A69" s="16"/>
    </row>
    <row r="70" ht="18.75">
      <c r="A70" s="16"/>
    </row>
    <row r="71" ht="18.75">
      <c r="A71" s="16"/>
    </row>
    <row r="72" ht="18.75">
      <c r="A72" s="16"/>
    </row>
  </sheetData>
  <sheetProtection selectLockedCells="1" selectUnlockedCells="1"/>
  <mergeCells count="17">
    <mergeCell ref="B9:D9"/>
    <mergeCell ref="A15:D15"/>
    <mergeCell ref="C13:D13"/>
    <mergeCell ref="B65:B66"/>
    <mergeCell ref="A16:A17"/>
    <mergeCell ref="B16:D16"/>
    <mergeCell ref="A14:D14"/>
    <mergeCell ref="B10:D10"/>
    <mergeCell ref="B11:D11"/>
    <mergeCell ref="B1:D1"/>
    <mergeCell ref="B2:D2"/>
    <mergeCell ref="B3:D3"/>
    <mergeCell ref="B4:D4"/>
    <mergeCell ref="B5:D5"/>
    <mergeCell ref="B6:D6"/>
    <mergeCell ref="B7:D7"/>
    <mergeCell ref="B8:D8"/>
  </mergeCells>
  <printOptions/>
  <pageMargins left="1.062992125984252" right="0.8661417322834646" top="0.5905511811023623" bottom="0.5905511811023623" header="0" footer="0.5118110236220472"/>
  <pageSetup fitToHeight="0"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2023-01-30T12:24:47Z</cp:lastPrinted>
  <dcterms:created xsi:type="dcterms:W3CDTF">2015-11-12T13:52:25Z</dcterms:created>
  <dcterms:modified xsi:type="dcterms:W3CDTF">2023-01-30T12:25:01Z</dcterms:modified>
  <cp:category/>
  <cp:version/>
  <cp:contentType/>
  <cp:contentStatus/>
</cp:coreProperties>
</file>