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'!$19:$19</definedName>
  </definedNames>
  <calcPr fullCalcOnLoad="1"/>
</workbook>
</file>

<file path=xl/sharedStrings.xml><?xml version="1.0" encoding="utf-8"?>
<sst xmlns="http://schemas.openxmlformats.org/spreadsheetml/2006/main" count="52" uniqueCount="51">
  <si>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</si>
  <si>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</si>
  <si>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</si>
  <si>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</si>
  <si>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</si>
  <si>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</si>
  <si>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</si>
  <si>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</si>
  <si>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</si>
  <si>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</si>
  <si>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</si>
  <si>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</si>
  <si>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</si>
  <si>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</si>
  <si>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</si>
  <si>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2018 год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</si>
  <si>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</si>
  <si>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</si>
  <si>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</si>
  <si>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</si>
  <si>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</si>
  <si>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</si>
  <si>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</si>
  <si>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</si>
  <si>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</si>
  <si>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</si>
  <si>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</si>
  <si>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</si>
  <si>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</si>
  <si>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</si>
  <si>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</si>
  <si>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</si>
  <si>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</si>
  <si>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</si>
  <si>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</si>
  <si>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</si>
  <si>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</si>
  <si>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</si>
  <si>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дефицита бюджета Южского городского поселения на 2018 год и на плановый период 2019 и 2020 годов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</si>
  <si>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</si>
  <si>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</si>
  <si>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</si>
  <si>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</si>
  <si>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</si>
  <si>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</si>
  <si>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</si>
  <si>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2018 год и на плановый</t>
  </si>
  <si>
    <t>период 2019 и 2020 годов"</t>
  </si>
  <si>
    <r>
      <t>от</t>
    </r>
    <r>
      <rPr>
        <u val="single"/>
        <sz val="14"/>
        <color indexed="8"/>
        <rFont val="Times New Roman"/>
        <family val="1"/>
      </rPr>
      <t xml:space="preserve"> 21.12.2017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75</t>
    </r>
  </si>
  <si>
    <t>Приложение № 4</t>
  </si>
  <si>
    <t>(приложение изложено в новой редакции в соответствии с Решением Совета Южского городского поселения от 20.12.2018 № 71)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</si>
</sst>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i/>
      <sz val="12"/>
      <color indexed="5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31" fillId="0" borderId="10" xfId="0" applyFont="1" applyBorder="1" applyAlignment="1">
      <alignment horizontal="justify" vertical="top" wrapText="1"/>
    </xf>
    <xf numFmtId="0" fontId="31" fillId="0" borderId="11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4" fontId="31" fillId="0" borderId="10" xfId="0" applyNumberFormat="1" applyFont="1" applyBorder="1" applyAlignment="1">
      <alignment vertical="center" wrapText="1"/>
    </xf>
    <xf numFmtId="4" fontId="31" fillId="0" borderId="11" xfId="0" applyNumberFormat="1" applyFont="1" applyFill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/>
    </xf>
    <xf numFmtId="49" fontId="31" fillId="0" borderId="0" xfId="0" applyNumberFormat="1" applyFont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3" sqref="A13:E13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49</v>
      </c>
      <c r="B1" s="28"/>
      <c r="C1" s="28"/>
      <c r="D1" s="28"/>
      <c r="E1" s="28"/>
    </row>
    <row r="2" spans="1:5" ht="18.75">
      <c r="A2" s="28" t="s">
        <v>41</v>
      </c>
      <c r="B2" s="28"/>
      <c r="C2" s="28"/>
      <c r="D2" s="28"/>
      <c r="E2" s="28"/>
    </row>
    <row r="3" spans="1:5" ht="18.75">
      <c r="A3" s="38" t="s">
        <v>42</v>
      </c>
      <c r="B3" s="38"/>
      <c r="C3" s="38"/>
      <c r="D3" s="38"/>
      <c r="E3" s="38"/>
    </row>
    <row r="4" spans="1:5" ht="18.75">
      <c r="A4" s="38" t="s">
        <v>43</v>
      </c>
      <c r="B4" s="38"/>
      <c r="C4" s="38"/>
      <c r="D4" s="38"/>
      <c r="E4" s="38"/>
    </row>
    <row r="5" spans="1:5" ht="18.75">
      <c r="A5" s="28" t="s">
        <v>44</v>
      </c>
      <c r="B5" s="28"/>
      <c r="C5" s="28"/>
      <c r="D5" s="28"/>
      <c r="E5" s="28"/>
    </row>
    <row r="6" spans="1:5" ht="18.75">
      <c r="A6" s="38" t="s">
        <v>45</v>
      </c>
      <c r="B6" s="38"/>
      <c r="C6" s="38"/>
      <c r="D6" s="38"/>
      <c r="E6" s="38"/>
    </row>
    <row r="7" spans="1:5" ht="18.75">
      <c r="A7" s="28" t="s">
        <v>40</v>
      </c>
      <c r="B7" s="28"/>
      <c r="C7" s="28"/>
      <c r="D7" s="28"/>
      <c r="E7" s="28"/>
    </row>
    <row r="8" spans="1:5" ht="18.75">
      <c r="A8" s="28" t="s">
        <v>46</v>
      </c>
      <c r="B8" s="28"/>
      <c r="C8" s="28"/>
      <c r="D8" s="28"/>
      <c r="E8" s="28"/>
    </row>
    <row r="9" spans="1:5" ht="18.75">
      <c r="A9" s="28" t="s">
        <v>47</v>
      </c>
      <c r="B9" s="28"/>
      <c r="C9" s="28"/>
      <c r="D9" s="28"/>
      <c r="E9" s="28"/>
    </row>
    <row r="10" spans="1:5" s="23" customFormat="1" ht="18.75">
      <c r="A10" s="37" t="s">
        <v>48</v>
      </c>
      <c r="B10" s="37"/>
      <c r="C10" s="37"/>
      <c r="D10" s="37"/>
      <c r="E10" s="37"/>
    </row>
    <row r="11" spans="1:5" s="23" customFormat="1" ht="18.75">
      <c r="A11" s="24"/>
      <c r="B11" s="24"/>
      <c r="C11" s="24"/>
      <c r="D11" s="24"/>
      <c r="E11" s="24"/>
    </row>
    <row r="12" spans="1:5" ht="39" customHeight="1">
      <c r="A12" s="29" t="s">
        <v>38</v>
      </c>
      <c r="B12" s="29"/>
      <c r="C12" s="29"/>
      <c r="D12" s="29"/>
      <c r="E12" s="29"/>
    </row>
    <row r="13" spans="1:5" s="25" customFormat="1" ht="20.25" customHeight="1">
      <c r="A13" s="39" t="s">
        <v>50</v>
      </c>
      <c r="B13" s="39"/>
      <c r="C13" s="39"/>
      <c r="D13" s="39"/>
      <c r="E13" s="39"/>
    </row>
    <row r="14" spans="1:5" s="25" customFormat="1" ht="15.75" customHeight="1">
      <c r="A14" s="4"/>
      <c r="B14" s="3"/>
      <c r="C14" s="3"/>
      <c r="D14" s="3"/>
      <c r="E14" s="3"/>
    </row>
    <row r="15" spans="1:5" ht="18.75">
      <c r="A15" s="33" t="s">
        <v>9</v>
      </c>
      <c r="B15" s="35" t="s">
        <v>10</v>
      </c>
      <c r="C15" s="30" t="s">
        <v>11</v>
      </c>
      <c r="D15" s="31"/>
      <c r="E15" s="32"/>
    </row>
    <row r="16" spans="1:5" ht="38.25" customHeight="1">
      <c r="A16" s="34"/>
      <c r="B16" s="36"/>
      <c r="C16" s="21" t="s">
        <v>15</v>
      </c>
      <c r="D16" s="21" t="s">
        <v>16</v>
      </c>
      <c r="E16" s="21" t="s">
        <v>37</v>
      </c>
    </row>
    <row r="17" spans="1:5" s="23" customFormat="1" ht="18.75" customHeight="1">
      <c r="A17" s="1">
        <v>1</v>
      </c>
      <c r="B17" s="1">
        <v>2</v>
      </c>
      <c r="C17" s="1">
        <v>3</v>
      </c>
      <c r="D17" s="26">
        <v>4</v>
      </c>
      <c r="E17" s="26">
        <v>5</v>
      </c>
    </row>
    <row r="18" spans="1:5" ht="56.25">
      <c r="A18" s="2" t="s">
        <v>12</v>
      </c>
      <c r="B18" s="12" t="s">
        <v>39</v>
      </c>
      <c r="C18" s="15">
        <f>C19+C24</f>
        <v>-1447239.6600000113</v>
      </c>
      <c r="D18" s="15">
        <f>D19+D24</f>
        <v>-1242974.42</v>
      </c>
      <c r="E18" s="15">
        <f>E19+E24</f>
        <v>0</v>
      </c>
    </row>
    <row r="19" spans="1:5" ht="37.5">
      <c r="A19" s="6" t="s">
        <v>29</v>
      </c>
      <c r="B19" s="13" t="s">
        <v>30</v>
      </c>
      <c r="C19" s="16">
        <f aca="true" t="shared" si="0" ref="C19:E20">C20</f>
        <v>-1243260</v>
      </c>
      <c r="D19" s="16">
        <f t="shared" si="0"/>
        <v>-1242974.42</v>
      </c>
      <c r="E19" s="16">
        <f t="shared" si="0"/>
        <v>0</v>
      </c>
    </row>
    <row r="20" spans="1:5" s="22" customFormat="1" ht="56.25">
      <c r="A20" s="7" t="s">
        <v>31</v>
      </c>
      <c r="B20" s="8" t="s">
        <v>32</v>
      </c>
      <c r="C20" s="17">
        <f t="shared" si="0"/>
        <v>-1243260</v>
      </c>
      <c r="D20" s="17">
        <f t="shared" si="0"/>
        <v>-1242974.42</v>
      </c>
      <c r="E20" s="17">
        <f t="shared" si="0"/>
        <v>0</v>
      </c>
    </row>
    <row r="21" spans="1:5" s="5" customFormat="1" ht="57.75" customHeight="1">
      <c r="A21" s="10" t="s">
        <v>35</v>
      </c>
      <c r="B21" s="9" t="s">
        <v>36</v>
      </c>
      <c r="C21" s="18">
        <f aca="true" t="shared" si="1" ref="C21:E22">C22</f>
        <v>-1243260</v>
      </c>
      <c r="D21" s="18">
        <f t="shared" si="1"/>
        <v>-1242974.42</v>
      </c>
      <c r="E21" s="18">
        <f t="shared" si="1"/>
        <v>0</v>
      </c>
    </row>
    <row r="22" spans="1:5" s="5" customFormat="1" ht="75" customHeight="1">
      <c r="A22" s="10" t="s">
        <v>33</v>
      </c>
      <c r="B22" s="9" t="s">
        <v>34</v>
      </c>
      <c r="C22" s="18">
        <f t="shared" si="1"/>
        <v>-1243260</v>
      </c>
      <c r="D22" s="18">
        <f t="shared" si="1"/>
        <v>-1242974.42</v>
      </c>
      <c r="E22" s="18">
        <f t="shared" si="1"/>
        <v>0</v>
      </c>
    </row>
    <row r="23" spans="1:5" s="5" customFormat="1" ht="75">
      <c r="A23" s="10" t="s">
        <v>28</v>
      </c>
      <c r="B23" s="9" t="s">
        <v>34</v>
      </c>
      <c r="C23" s="18">
        <v>-1243260</v>
      </c>
      <c r="D23" s="18">
        <f>-1242974.42</f>
        <v>-1242974.42</v>
      </c>
      <c r="E23" s="18">
        <f>0</f>
        <v>0</v>
      </c>
    </row>
    <row r="24" spans="1:5" s="5" customFormat="1" ht="37.5">
      <c r="A24" s="2" t="s">
        <v>0</v>
      </c>
      <c r="B24" s="12" t="s">
        <v>17</v>
      </c>
      <c r="C24" s="15">
        <f>C25+C30</f>
        <v>-203979.66000001132</v>
      </c>
      <c r="D24" s="15">
        <f>D25+D30</f>
        <v>0</v>
      </c>
      <c r="E24" s="15">
        <f>E25+E30</f>
        <v>0</v>
      </c>
    </row>
    <row r="25" spans="1:5" s="5" customFormat="1" ht="18.75">
      <c r="A25" s="1" t="s">
        <v>1</v>
      </c>
      <c r="B25" s="14" t="s">
        <v>18</v>
      </c>
      <c r="C25" s="19">
        <f aca="true" t="shared" si="2" ref="C25:E28">C26</f>
        <v>-85868686.93</v>
      </c>
      <c r="D25" s="19">
        <f t="shared" si="2"/>
        <v>-58791646.83</v>
      </c>
      <c r="E25" s="19">
        <f t="shared" si="2"/>
        <v>-58923516.08</v>
      </c>
    </row>
    <row r="26" spans="1:5" s="5" customFormat="1" ht="18.75">
      <c r="A26" s="1" t="s">
        <v>2</v>
      </c>
      <c r="B26" s="14" t="s">
        <v>19</v>
      </c>
      <c r="C26" s="19">
        <f t="shared" si="2"/>
        <v>-85868686.93</v>
      </c>
      <c r="D26" s="19">
        <f t="shared" si="2"/>
        <v>-58791646.83</v>
      </c>
      <c r="E26" s="19">
        <f t="shared" si="2"/>
        <v>-58923516.08</v>
      </c>
    </row>
    <row r="27" spans="1:5" ht="37.5">
      <c r="A27" s="1" t="s">
        <v>3</v>
      </c>
      <c r="B27" s="14" t="s">
        <v>20</v>
      </c>
      <c r="C27" s="19">
        <f t="shared" si="2"/>
        <v>-85868686.93</v>
      </c>
      <c r="D27" s="19">
        <f t="shared" si="2"/>
        <v>-58791646.83</v>
      </c>
      <c r="E27" s="19">
        <f t="shared" si="2"/>
        <v>-58923516.08</v>
      </c>
    </row>
    <row r="28" spans="1:5" ht="37.5">
      <c r="A28" s="1" t="s">
        <v>13</v>
      </c>
      <c r="B28" s="14" t="s">
        <v>21</v>
      </c>
      <c r="C28" s="20">
        <f t="shared" si="2"/>
        <v>-85868686.93</v>
      </c>
      <c r="D28" s="20">
        <f t="shared" si="2"/>
        <v>-58791646.83</v>
      </c>
      <c r="E28" s="20">
        <f t="shared" si="2"/>
        <v>-58923516.08</v>
      </c>
    </row>
    <row r="29" spans="1:5" ht="37.5">
      <c r="A29" s="1" t="s">
        <v>7</v>
      </c>
      <c r="B29" s="14" t="s">
        <v>22</v>
      </c>
      <c r="C29" s="18">
        <f>-85868686.93</f>
        <v>-85868686.93</v>
      </c>
      <c r="D29" s="18">
        <f>-58791646.83</f>
        <v>-58791646.83</v>
      </c>
      <c r="E29" s="18">
        <f>-58923516.08</f>
        <v>-58923516.08</v>
      </c>
    </row>
    <row r="30" spans="1:5" ht="18.75">
      <c r="A30" s="1" t="s">
        <v>4</v>
      </c>
      <c r="B30" s="14" t="s">
        <v>23</v>
      </c>
      <c r="C30" s="19">
        <f aca="true" t="shared" si="3" ref="C30:E33">C31</f>
        <v>85664707.27</v>
      </c>
      <c r="D30" s="19">
        <f t="shared" si="3"/>
        <v>58791646.83</v>
      </c>
      <c r="E30" s="19">
        <f t="shared" si="3"/>
        <v>58923516.08</v>
      </c>
    </row>
    <row r="31" spans="1:5" ht="18.75">
      <c r="A31" s="1" t="s">
        <v>5</v>
      </c>
      <c r="B31" s="14" t="s">
        <v>24</v>
      </c>
      <c r="C31" s="19">
        <f t="shared" si="3"/>
        <v>85664707.27</v>
      </c>
      <c r="D31" s="19">
        <f t="shared" si="3"/>
        <v>58791646.83</v>
      </c>
      <c r="E31" s="19">
        <f t="shared" si="3"/>
        <v>58923516.08</v>
      </c>
    </row>
    <row r="32" spans="1:5" ht="37.5">
      <c r="A32" s="1" t="s">
        <v>6</v>
      </c>
      <c r="B32" s="14" t="s">
        <v>25</v>
      </c>
      <c r="C32" s="19">
        <f t="shared" si="3"/>
        <v>85664707.27</v>
      </c>
      <c r="D32" s="19">
        <f t="shared" si="3"/>
        <v>58791646.83</v>
      </c>
      <c r="E32" s="19">
        <f t="shared" si="3"/>
        <v>58923516.08</v>
      </c>
    </row>
    <row r="33" spans="1:5" ht="37.5">
      <c r="A33" s="1" t="s">
        <v>14</v>
      </c>
      <c r="B33" s="14" t="s">
        <v>26</v>
      </c>
      <c r="C33" s="20">
        <f t="shared" si="3"/>
        <v>85664707.27</v>
      </c>
      <c r="D33" s="20">
        <f t="shared" si="3"/>
        <v>58791646.83</v>
      </c>
      <c r="E33" s="20">
        <f t="shared" si="3"/>
        <v>58923516.08</v>
      </c>
    </row>
    <row r="34" spans="1:5" ht="37.5">
      <c r="A34" s="1" t="s">
        <v>8</v>
      </c>
      <c r="B34" s="14" t="s">
        <v>27</v>
      </c>
      <c r="C34" s="18">
        <f>1243260+84421447.27</f>
        <v>85664707.27</v>
      </c>
      <c r="D34" s="18">
        <f>57548672.41+1242974.42</f>
        <v>58791646.83</v>
      </c>
      <c r="E34" s="18">
        <f>58923516.08</f>
        <v>58923516.08</v>
      </c>
    </row>
    <row r="35" ht="18.75">
      <c r="E35" s="27"/>
    </row>
    <row r="43" ht="18.75">
      <c r="E43" s="11"/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9:E9"/>
    <mergeCell ref="A8:E8"/>
    <mergeCell ref="A12:E12"/>
    <mergeCell ref="C15:E15"/>
    <mergeCell ref="A15:A16"/>
    <mergeCell ref="B15:B16"/>
    <mergeCell ref="A10:E10"/>
    <mergeCell ref="A13:E13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2018-12-19T12:38:58Z</dcterms:modified>
  <cp:category/>
  <cp:version/>
  <cp:contentType/>
  <cp:contentStatus/>
</cp:coreProperties>
</file>