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0"/>
  </bookViews>
  <sheets>
    <sheet name="Прил.4 Расходы по разд,подразд" sheetId="1" r:id="rId1"/>
  </sheets>
  <definedNames>
    <definedName name="_xlnm.Print_Titles" localSheetId="0">'Прил.4 Расходы по разд,подразд'!$1:$11</definedName>
  </definedNames>
  <calcPr fullCalcOnLoad="1"/>
</workbook>
</file>

<file path=xl/sharedStrings.xml><?xml version="1.0" encoding="utf-8"?>
<sst xmlns="http://schemas.openxmlformats.org/spreadsheetml/2006/main" count="71" uniqueCount="71">
  <si>
    <t>1</t>
  </si>
  <si>
    <t>2</t>
  </si>
  <si>
    <t>3</t>
  </si>
  <si>
    <t>4</t>
  </si>
  <si>
    <t>5</t>
  </si>
  <si>
    <t>""</t>
  </si>
  <si>
    <t>Расходы бюджета - ИТОГО</t>
  </si>
  <si>
    <t xml:space="preserve"> 000 0100 0000000000 000</t>
  </si>
  <si>
    <t xml:space="preserve"> 000 0102 0000000000 000</t>
  </si>
  <si>
    <t xml:space="preserve"> 000 0103 0000000000 000</t>
  </si>
  <si>
    <t xml:space="preserve"> 000 0105 0000000000 000</t>
  </si>
  <si>
    <t xml:space="preserve"> 000 0111 0000000000 000</t>
  </si>
  <si>
    <t xml:space="preserve"> 000 0113 0000000000 000</t>
  </si>
  <si>
    <t xml:space="preserve"> 000 0300 0000000000 000</t>
  </si>
  <si>
    <t xml:space="preserve"> 000 0309 0000000000 000</t>
  </si>
  <si>
    <t xml:space="preserve"> 000 0400 0000000000 000</t>
  </si>
  <si>
    <t xml:space="preserve"> 000 0408 0000000000 000</t>
  </si>
  <si>
    <t xml:space="preserve"> 000 0409 0000000000 000</t>
  </si>
  <si>
    <t xml:space="preserve"> 000 0412 0000000000 000</t>
  </si>
  <si>
    <t xml:space="preserve"> 000 0500 0000000000 000</t>
  </si>
  <si>
    <t xml:space="preserve"> 000 0501 0000000000 000</t>
  </si>
  <si>
    <t xml:space="preserve"> 000 0502 0000000000 000</t>
  </si>
  <si>
    <t xml:space="preserve"> 000 0503 0000000000 000</t>
  </si>
  <si>
    <t xml:space="preserve"> 000 0700 0000000000 000</t>
  </si>
  <si>
    <t xml:space="preserve"> 000 0707 0000000000 000</t>
  </si>
  <si>
    <t xml:space="preserve"> 000 0800 0000000000 000</t>
  </si>
  <si>
    <t xml:space="preserve"> 000 0801 0000000000 000</t>
  </si>
  <si>
    <t xml:space="preserve"> 000 1000 0000000000 000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</si>
  <si>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</si>
  <si>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</si>
  <si>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</si>
  <si>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000 1100 0000000000 000</t>
  </si>
  <si>
    <t xml:space="preserve"> 000 1102 0000000000 000</t>
  </si>
  <si>
    <t>к решению Совета Южского</t>
  </si>
  <si>
    <t>городского поселения</t>
  </si>
  <si>
    <t>Южского муниципального района</t>
  </si>
  <si>
    <t>Наименование</t>
  </si>
  <si>
    <t>Код классификации расходов бюджетов Российской Федерации</t>
  </si>
  <si>
    <t>Утвержденные бюджетные назначения (руб.)</t>
  </si>
  <si>
    <t>Процент испол-нения (%)</t>
  </si>
  <si>
    <t>ОБЩЕГОСУДАРСТВЕННЫЕ ВОПРОСЫ</t>
  </si>
  <si>
    <t>Исполнено за 2016 год                (руб.)</t>
  </si>
  <si>
    <t>Функционирование высшего должностного лица субъекта Российской Федерации и муниципального образования</t>
  </si>
  <si>
    <t>"Об утверждении отчёта об    
исполнении бюджета Южского    
городского поселения за 2016 год"</t>
  </si>
  <si>
    <t>от__________________№______</t>
  </si>
  <si>
    <t>Расходы бюджета Южского городского поселения по разделам и подразделам классификации расходов бюджетов за 2016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</si>
  <si>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</si>
  <si>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</si>
  <si>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</si>
  <si>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</si>
  <si>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</si>
  <si>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</si>
  <si>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</si>
  <si>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</si>
  <si>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</si>
  <si>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</si>
  <si>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</si>
  <si>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</si>
  <si>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</si>
  <si>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</si>
  <si>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</si>
  <si>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</si>
  <si>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</si>
  <si>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</si>
  <si>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</si>
  <si>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</si>
  <si>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</si>
  <si>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</si>
  <si>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</si>
  <si>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</si>
  <si>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Приложение №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</si>
</sst>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62">
    <font>
      <sz val="1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Times New Roman"/>
      <family val="0"/>
    </font>
    <font>
      <b/>
      <i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64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60" fillId="0" borderId="0" xfId="209" applyNumberFormat="1" applyFont="1" applyProtection="1">
      <alignment horizontal="left" wrapText="1"/>
      <protection/>
    </xf>
    <xf numFmtId="49" fontId="60" fillId="0" borderId="0" xfId="38" applyNumberFormat="1" applyFont="1" applyProtection="1">
      <alignment horizontal="center"/>
      <protection/>
    </xf>
    <xf numFmtId="0" fontId="60" fillId="0" borderId="0" xfId="149" applyNumberFormat="1" applyFo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60" fillId="0" borderId="0" xfId="147" applyNumberFormat="1" applyFont="1" applyProtection="1">
      <alignment/>
      <protection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60" fillId="21" borderId="0" xfId="180" applyNumberFormat="1" applyFont="1" applyProtection="1">
      <alignment/>
      <protection/>
    </xf>
    <xf numFmtId="0" fontId="60" fillId="0" borderId="0" xfId="196" applyNumberFormat="1" applyFont="1" applyBorder="1" applyProtection="1">
      <alignment/>
      <protection/>
    </xf>
    <xf numFmtId="0" fontId="61" fillId="0" borderId="0" xfId="197" applyNumberFormat="1" applyFont="1" applyBorder="1" applyAlignment="1" applyProtection="1">
      <alignment vertical="center"/>
      <protection/>
    </xf>
    <xf numFmtId="0" fontId="61" fillId="0" borderId="0" xfId="197" applyNumberFormat="1" applyFont="1" applyBorder="1" applyProtection="1">
      <alignment/>
      <protection/>
    </xf>
    <xf numFmtId="0" fontId="60" fillId="0" borderId="0" xfId="197" applyNumberFormat="1" applyFont="1" applyBorder="1" applyProtection="1">
      <alignment/>
      <protection/>
    </xf>
    <xf numFmtId="0" fontId="60" fillId="0" borderId="0" xfId="210" applyNumberFormat="1" applyFont="1" applyBorder="1" applyProtection="1">
      <alignment horizontal="left"/>
      <protection/>
    </xf>
    <xf numFmtId="49" fontId="60" fillId="0" borderId="0" xfId="42" applyNumberFormat="1" applyFont="1" applyBorder="1" applyProtection="1">
      <alignment/>
      <protection/>
    </xf>
    <xf numFmtId="0" fontId="60" fillId="0" borderId="0" xfId="53" applyNumberFormat="1" applyFont="1" applyBorder="1" applyProtection="1">
      <alignment/>
      <protection/>
    </xf>
    <xf numFmtId="0" fontId="60" fillId="0" borderId="0" xfId="54" applyNumberFormat="1" applyFont="1" applyBorder="1" applyProtection="1">
      <alignment/>
      <protection/>
    </xf>
    <xf numFmtId="0" fontId="60" fillId="0" borderId="0" xfId="221" applyNumberFormat="1" applyFont="1" applyBorder="1" applyProtection="1">
      <alignment/>
      <protection/>
    </xf>
    <xf numFmtId="49" fontId="60" fillId="0" borderId="59" xfId="151" applyFont="1" applyBorder="1" applyProtection="1">
      <alignment horizontal="center" vertical="center" wrapText="1"/>
      <protection locked="0"/>
    </xf>
    <xf numFmtId="49" fontId="60" fillId="0" borderId="59" xfId="152" applyNumberFormat="1" applyFont="1" applyBorder="1" applyProtection="1">
      <alignment horizontal="center" vertical="center" wrapText="1"/>
      <protection/>
    </xf>
    <xf numFmtId="49" fontId="60" fillId="0" borderId="59" xfId="176" applyNumberFormat="1" applyFont="1" applyBorder="1" applyProtection="1">
      <alignment horizontal="center" vertical="center" wrapText="1"/>
      <protection/>
    </xf>
    <xf numFmtId="49" fontId="61" fillId="0" borderId="59" xfId="39" applyNumberFormat="1" applyFont="1" applyBorder="1" applyAlignment="1" applyProtection="1">
      <alignment horizontal="center" vertical="center" wrapText="1"/>
      <protection/>
    </xf>
    <xf numFmtId="4" fontId="61" fillId="0" borderId="59" xfId="43" applyNumberFormat="1" applyFont="1" applyBorder="1" applyAlignment="1" applyProtection="1">
      <alignment horizontal="right" vertical="center"/>
      <protection/>
    </xf>
    <xf numFmtId="4" fontId="60" fillId="0" borderId="59" xfId="43" applyNumberFormat="1" applyFont="1" applyBorder="1" applyAlignment="1" applyProtection="1">
      <alignment horizontal="right" vertical="center"/>
      <protection/>
    </xf>
    <xf numFmtId="0" fontId="61" fillId="0" borderId="59" xfId="211" applyNumberFormat="1" applyFont="1" applyBorder="1" applyAlignment="1" applyProtection="1">
      <alignment vertical="top" wrapText="1"/>
      <protection/>
    </xf>
    <xf numFmtId="0" fontId="61" fillId="0" borderId="59" xfId="214" applyNumberFormat="1" applyFont="1" applyBorder="1" applyAlignment="1" applyProtection="1">
      <alignment vertical="top" wrapText="1"/>
      <protection/>
    </xf>
    <xf numFmtId="0" fontId="60" fillId="0" borderId="59" xfId="214" applyNumberFormat="1" applyFont="1" applyBorder="1" applyAlignment="1" applyProtection="1">
      <alignment vertical="top" wrapText="1"/>
      <protection/>
    </xf>
    <xf numFmtId="49" fontId="61" fillId="0" borderId="59" xfId="41" applyNumberFormat="1" applyFont="1" applyBorder="1" applyAlignment="1" applyProtection="1">
      <alignment horizontal="center" vertical="center"/>
      <protection/>
    </xf>
    <xf numFmtId="49" fontId="60" fillId="0" borderId="59" xfId="41" applyNumberFormat="1" applyFont="1" applyBorder="1" applyAlignment="1" applyProtection="1">
      <alignment horizontal="center" vertical="center"/>
      <protection/>
    </xf>
    <xf numFmtId="0" fontId="61" fillId="0" borderId="0" xfId="209" applyNumberFormat="1" applyFont="1" applyAlignment="1" applyProtection="1">
      <alignment horizontal="center" vertical="top" wrapText="1"/>
      <protection/>
    </xf>
    <xf numFmtId="0" fontId="60" fillId="0" borderId="0" xfId="209" applyNumberFormat="1" applyFont="1" applyAlignment="1" applyProtection="1">
      <alignment horizontal="right" vertical="top" wrapText="1"/>
      <protection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5" sqref="A5:E5"/>
    </sheetView>
  </sheetViews>
  <sheetFormatPr defaultColWidth="9.140625" defaultRowHeight="15"/>
  <cols>
    <col min="1" max="1" width="49.28125" style="4" customWidth="1"/>
    <col min="2" max="2" width="32.00390625" style="4" customWidth="1"/>
    <col min="3" max="3" width="18.57421875" style="4" customWidth="1"/>
    <col min="4" max="4" width="19.140625" style="4" customWidth="1"/>
    <col min="5" max="5" width="11.421875" style="4" customWidth="1"/>
    <col min="6" max="6" width="9.7109375" style="4" customWidth="1"/>
    <col min="7" max="16384" width="9.140625" style="4" customWidth="1"/>
  </cols>
  <sheetData>
    <row r="1" spans="1:6" ht="18" customHeight="1">
      <c r="A1" s="30" t="s">
        <v>70</v>
      </c>
      <c r="B1" s="30"/>
      <c r="C1" s="30"/>
      <c r="D1" s="30"/>
      <c r="E1" s="30"/>
      <c r="F1" s="3"/>
    </row>
    <row r="2" spans="1:6" ht="18.75" customHeight="1">
      <c r="A2" s="30" t="s">
        <v>33</v>
      </c>
      <c r="B2" s="30"/>
      <c r="C2" s="30"/>
      <c r="D2" s="30"/>
      <c r="E2" s="30"/>
      <c r="F2" s="3"/>
    </row>
    <row r="3" spans="1:6" ht="19.5" customHeight="1">
      <c r="A3" s="30" t="s">
        <v>34</v>
      </c>
      <c r="B3" s="30"/>
      <c r="C3" s="30"/>
      <c r="D3" s="30"/>
      <c r="E3" s="30"/>
      <c r="F3" s="3"/>
    </row>
    <row r="4" spans="1:6" ht="19.5" customHeight="1">
      <c r="A4" s="30" t="s">
        <v>35</v>
      </c>
      <c r="B4" s="30"/>
      <c r="C4" s="30"/>
      <c r="D4" s="30"/>
      <c r="E4" s="30"/>
      <c r="F4" s="3"/>
    </row>
    <row r="5" spans="1:6" ht="57" customHeight="1">
      <c r="A5" s="30" t="s">
        <v>43</v>
      </c>
      <c r="B5" s="30"/>
      <c r="C5" s="30"/>
      <c r="D5" s="30"/>
      <c r="E5" s="30"/>
      <c r="F5" s="3"/>
    </row>
    <row r="6" spans="1:6" ht="24.75" customHeight="1">
      <c r="A6" s="30" t="s">
        <v>44</v>
      </c>
      <c r="B6" s="30"/>
      <c r="C6" s="30"/>
      <c r="D6" s="30"/>
      <c r="E6" s="30"/>
      <c r="F6" s="3"/>
    </row>
    <row r="7" spans="1:6" ht="15" customHeight="1">
      <c r="A7" s="1"/>
      <c r="B7" s="2"/>
      <c r="C7" s="2"/>
      <c r="D7" s="2"/>
      <c r="E7" s="3"/>
      <c r="F7" s="3"/>
    </row>
    <row r="8" spans="1:6" ht="40.5" customHeight="1">
      <c r="A8" s="29" t="s">
        <v>45</v>
      </c>
      <c r="B8" s="29"/>
      <c r="C8" s="29"/>
      <c r="D8" s="29"/>
      <c r="E8" s="29"/>
      <c r="F8" s="3"/>
    </row>
    <row r="9" spans="1:6" ht="12.75" customHeight="1">
      <c r="A9" s="13"/>
      <c r="B9" s="13"/>
      <c r="C9" s="14"/>
      <c r="D9" s="15"/>
      <c r="E9" s="16"/>
      <c r="F9" s="3"/>
    </row>
    <row r="10" spans="1:6" ht="75.75" customHeight="1">
      <c r="A10" s="18" t="s">
        <v>36</v>
      </c>
      <c r="B10" s="18" t="s">
        <v>37</v>
      </c>
      <c r="C10" s="19" t="s">
        <v>38</v>
      </c>
      <c r="D10" s="19" t="s">
        <v>41</v>
      </c>
      <c r="E10" s="19" t="s">
        <v>39</v>
      </c>
      <c r="F10" s="9"/>
    </row>
    <row r="11" spans="1:6" ht="23.25" customHeight="1">
      <c r="A11" s="19" t="s">
        <v>0</v>
      </c>
      <c r="B11" s="19" t="s">
        <v>1</v>
      </c>
      <c r="C11" s="20" t="s">
        <v>2</v>
      </c>
      <c r="D11" s="20" t="s">
        <v>3</v>
      </c>
      <c r="E11" s="20" t="s">
        <v>4</v>
      </c>
      <c r="F11" s="9"/>
    </row>
    <row r="12" spans="1:6" s="6" customFormat="1" ht="20.25" customHeight="1">
      <c r="A12" s="24" t="s">
        <v>6</v>
      </c>
      <c r="B12" s="21"/>
      <c r="C12" s="22">
        <v>64899584.09</v>
      </c>
      <c r="D12" s="22">
        <v>64390046.48</v>
      </c>
      <c r="E12" s="22">
        <f>D12/C12*100</f>
        <v>99.21488308878313</v>
      </c>
      <c r="F12" s="10"/>
    </row>
    <row r="13" spans="1:6" s="7" customFormat="1" ht="39" customHeight="1">
      <c r="A13" s="25" t="s">
        <v>40</v>
      </c>
      <c r="B13" s="27" t="s">
        <v>7</v>
      </c>
      <c r="C13" s="22">
        <f>SUM(C14:C18)</f>
        <v>3395484.74</v>
      </c>
      <c r="D13" s="22">
        <f>SUM(D14:D18)</f>
        <v>3261761.05</v>
      </c>
      <c r="E13" s="22">
        <f aca="true" t="shared" si="0" ref="E13:E38">D13/C13*100</f>
        <v>96.06172018902961</v>
      </c>
      <c r="F13" s="11"/>
    </row>
    <row r="14" spans="1:6" ht="75" customHeight="1">
      <c r="A14" s="26" t="s">
        <v>42</v>
      </c>
      <c r="B14" s="28" t="s">
        <v>8</v>
      </c>
      <c r="C14" s="23">
        <v>690351.12</v>
      </c>
      <c r="D14" s="23">
        <v>687432.47</v>
      </c>
      <c r="E14" s="23">
        <f t="shared" si="0"/>
        <v>99.57722238503793</v>
      </c>
      <c r="F14" s="12"/>
    </row>
    <row r="15" spans="1:6" ht="94.5" customHeight="1">
      <c r="A15" s="26" t="s">
        <v>46</v>
      </c>
      <c r="B15" s="28" t="s">
        <v>9</v>
      </c>
      <c r="C15" s="23">
        <v>1471248.88</v>
      </c>
      <c r="D15" s="23">
        <v>1375331.92</v>
      </c>
      <c r="E15" s="23">
        <f t="shared" si="0"/>
        <v>93.48057549583318</v>
      </c>
      <c r="F15" s="12"/>
    </row>
    <row r="16" spans="1:6" ht="18" customHeight="1">
      <c r="A16" s="26" t="s">
        <v>47</v>
      </c>
      <c r="B16" s="28" t="s">
        <v>10</v>
      </c>
      <c r="C16" s="23">
        <v>6057.14</v>
      </c>
      <c r="D16" s="23">
        <v>6057.14</v>
      </c>
      <c r="E16" s="23">
        <f t="shared" si="0"/>
        <v>100</v>
      </c>
      <c r="F16" s="12"/>
    </row>
    <row r="17" spans="1:6" ht="19.5" customHeight="1">
      <c r="A17" s="26" t="s">
        <v>48</v>
      </c>
      <c r="B17" s="28" t="s">
        <v>11</v>
      </c>
      <c r="C17" s="23">
        <v>29491</v>
      </c>
      <c r="D17" s="23">
        <v>0</v>
      </c>
      <c r="E17" s="23">
        <f t="shared" si="0"/>
        <v>0</v>
      </c>
      <c r="F17" s="12"/>
    </row>
    <row r="18" spans="1:6" ht="22.5" customHeight="1">
      <c r="A18" s="26" t="s">
        <v>49</v>
      </c>
      <c r="B18" s="28" t="s">
        <v>12</v>
      </c>
      <c r="C18" s="23">
        <v>1198336.6</v>
      </c>
      <c r="D18" s="23">
        <v>1192939.52</v>
      </c>
      <c r="E18" s="23">
        <f t="shared" si="0"/>
        <v>99.54961903024575</v>
      </c>
      <c r="F18" s="12"/>
    </row>
    <row r="19" spans="1:6" s="7" customFormat="1" ht="56.25" customHeight="1">
      <c r="A19" s="25" t="s">
        <v>50</v>
      </c>
      <c r="B19" s="27" t="s">
        <v>13</v>
      </c>
      <c r="C19" s="22">
        <f>C20</f>
        <v>406582.15</v>
      </c>
      <c r="D19" s="22">
        <f>D20</f>
        <v>402594.74</v>
      </c>
      <c r="E19" s="22">
        <f t="shared" si="0"/>
        <v>99.01928552446289</v>
      </c>
      <c r="F19" s="11"/>
    </row>
    <row r="20" spans="1:6" ht="75" customHeight="1">
      <c r="A20" s="26" t="s">
        <v>51</v>
      </c>
      <c r="B20" s="28" t="s">
        <v>14</v>
      </c>
      <c r="C20" s="23">
        <v>406582.15</v>
      </c>
      <c r="D20" s="23">
        <v>402594.74</v>
      </c>
      <c r="E20" s="23">
        <f t="shared" si="0"/>
        <v>99.01928552446289</v>
      </c>
      <c r="F20" s="12"/>
    </row>
    <row r="21" spans="1:6" s="7" customFormat="1" ht="21.75" customHeight="1">
      <c r="A21" s="25" t="s">
        <v>52</v>
      </c>
      <c r="B21" s="27" t="s">
        <v>15</v>
      </c>
      <c r="C21" s="22">
        <f>C22+C23+C24</f>
        <v>18922300.88</v>
      </c>
      <c r="D21" s="22">
        <f>D22+D23+D24</f>
        <v>18922296.51</v>
      </c>
      <c r="E21" s="22">
        <f t="shared" si="0"/>
        <v>99.99997690555696</v>
      </c>
      <c r="F21" s="11"/>
    </row>
    <row r="22" spans="1:6" ht="19.5" customHeight="1">
      <c r="A22" s="26" t="s">
        <v>53</v>
      </c>
      <c r="B22" s="28" t="s">
        <v>16</v>
      </c>
      <c r="C22" s="23">
        <v>1900000</v>
      </c>
      <c r="D22" s="23">
        <v>1899996</v>
      </c>
      <c r="E22" s="23">
        <f t="shared" si="0"/>
        <v>99.9997894736842</v>
      </c>
      <c r="F22" s="12"/>
    </row>
    <row r="23" spans="1:6" ht="19.5" customHeight="1">
      <c r="A23" s="26" t="s">
        <v>54</v>
      </c>
      <c r="B23" s="28" t="s">
        <v>17</v>
      </c>
      <c r="C23" s="23">
        <v>16951300.88</v>
      </c>
      <c r="D23" s="23">
        <v>16951300.51</v>
      </c>
      <c r="E23" s="23">
        <f t="shared" si="0"/>
        <v>99.99999781727668</v>
      </c>
      <c r="F23" s="12"/>
    </row>
    <row r="24" spans="1:6" ht="39.75" customHeight="1">
      <c r="A24" s="26" t="s">
        <v>55</v>
      </c>
      <c r="B24" s="28" t="s">
        <v>18</v>
      </c>
      <c r="C24" s="23">
        <v>71000</v>
      </c>
      <c r="D24" s="23">
        <v>71000</v>
      </c>
      <c r="E24" s="23">
        <f t="shared" si="0"/>
        <v>100</v>
      </c>
      <c r="F24" s="12"/>
    </row>
    <row r="25" spans="1:6" s="7" customFormat="1" ht="39" customHeight="1">
      <c r="A25" s="25" t="s">
        <v>56</v>
      </c>
      <c r="B25" s="27" t="s">
        <v>19</v>
      </c>
      <c r="C25" s="22">
        <f>SUM(C26:C28)</f>
        <v>24303914.64</v>
      </c>
      <c r="D25" s="22">
        <f>SUM(D26:D28)</f>
        <v>24012167.9</v>
      </c>
      <c r="E25" s="22">
        <f t="shared" si="0"/>
        <v>98.79958951337066</v>
      </c>
      <c r="F25" s="11"/>
    </row>
    <row r="26" spans="1:6" ht="20.25" customHeight="1">
      <c r="A26" s="26" t="s">
        <v>57</v>
      </c>
      <c r="B26" s="28" t="s">
        <v>20</v>
      </c>
      <c r="C26" s="23">
        <v>2098776.78</v>
      </c>
      <c r="D26" s="23">
        <v>2058900.07</v>
      </c>
      <c r="E26" s="23">
        <f t="shared" si="0"/>
        <v>98.10000232611684</v>
      </c>
      <c r="F26" s="12"/>
    </row>
    <row r="27" spans="1:6" ht="19.5" customHeight="1">
      <c r="A27" s="26" t="s">
        <v>58</v>
      </c>
      <c r="B27" s="28" t="s">
        <v>21</v>
      </c>
      <c r="C27" s="23">
        <v>5024126.3</v>
      </c>
      <c r="D27" s="23">
        <v>5024102.42</v>
      </c>
      <c r="E27" s="23">
        <f t="shared" si="0"/>
        <v>99.99952469347755</v>
      </c>
      <c r="F27" s="12"/>
    </row>
    <row r="28" spans="1:6" ht="21" customHeight="1">
      <c r="A28" s="26" t="s">
        <v>59</v>
      </c>
      <c r="B28" s="28" t="s">
        <v>22</v>
      </c>
      <c r="C28" s="23">
        <v>17181011.56</v>
      </c>
      <c r="D28" s="23">
        <v>16929165.41</v>
      </c>
      <c r="E28" s="23">
        <f t="shared" si="0"/>
        <v>98.53415994092958</v>
      </c>
      <c r="F28" s="12"/>
    </row>
    <row r="29" spans="1:6" s="7" customFormat="1" ht="20.25" customHeight="1">
      <c r="A29" s="25" t="s">
        <v>60</v>
      </c>
      <c r="B29" s="27" t="s">
        <v>23</v>
      </c>
      <c r="C29" s="22">
        <f>C30</f>
        <v>349600</v>
      </c>
      <c r="D29" s="22">
        <f>D30</f>
        <v>349600</v>
      </c>
      <c r="E29" s="22">
        <f t="shared" si="0"/>
        <v>100</v>
      </c>
      <c r="F29" s="11"/>
    </row>
    <row r="30" spans="1:6" ht="39.75" customHeight="1">
      <c r="A30" s="26" t="s">
        <v>61</v>
      </c>
      <c r="B30" s="28" t="s">
        <v>24</v>
      </c>
      <c r="C30" s="23">
        <v>349600</v>
      </c>
      <c r="D30" s="23">
        <v>349600</v>
      </c>
      <c r="E30" s="23">
        <f t="shared" si="0"/>
        <v>100</v>
      </c>
      <c r="F30" s="12"/>
    </row>
    <row r="31" spans="1:6" s="7" customFormat="1" ht="23.25" customHeight="1">
      <c r="A31" s="25" t="s">
        <v>62</v>
      </c>
      <c r="B31" s="27" t="s">
        <v>25</v>
      </c>
      <c r="C31" s="22">
        <f>C32</f>
        <v>14607147</v>
      </c>
      <c r="D31" s="22">
        <v>14607147</v>
      </c>
      <c r="E31" s="22">
        <f t="shared" si="0"/>
        <v>100</v>
      </c>
      <c r="F31" s="11"/>
    </row>
    <row r="32" spans="1:6" ht="21.75" customHeight="1">
      <c r="A32" s="26" t="s">
        <v>63</v>
      </c>
      <c r="B32" s="28" t="s">
        <v>26</v>
      </c>
      <c r="C32" s="23">
        <v>14607147</v>
      </c>
      <c r="D32" s="23">
        <v>14607147</v>
      </c>
      <c r="E32" s="23">
        <f t="shared" si="0"/>
        <v>100</v>
      </c>
      <c r="F32" s="12"/>
    </row>
    <row r="33" spans="1:6" s="7" customFormat="1" ht="24" customHeight="1">
      <c r="A33" s="25" t="s">
        <v>64</v>
      </c>
      <c r="B33" s="27" t="s">
        <v>27</v>
      </c>
      <c r="C33" s="22">
        <f>SUM(C34:C36)</f>
        <v>2646554.68</v>
      </c>
      <c r="D33" s="22">
        <f>SUM(D34:D36)</f>
        <v>2566853.95</v>
      </c>
      <c r="E33" s="22">
        <f t="shared" si="0"/>
        <v>96.9885099823443</v>
      </c>
      <c r="F33" s="11"/>
    </row>
    <row r="34" spans="1:6" ht="20.25" customHeight="1">
      <c r="A34" s="26" t="s">
        <v>65</v>
      </c>
      <c r="B34" s="28" t="s">
        <v>28</v>
      </c>
      <c r="C34" s="23">
        <v>219479.68</v>
      </c>
      <c r="D34" s="23">
        <v>211355.95</v>
      </c>
      <c r="E34" s="23">
        <f t="shared" si="0"/>
        <v>96.2986414049811</v>
      </c>
      <c r="F34" s="12"/>
    </row>
    <row r="35" spans="1:6" ht="18.75" customHeight="1">
      <c r="A35" s="26" t="s">
        <v>66</v>
      </c>
      <c r="B35" s="28" t="s">
        <v>29</v>
      </c>
      <c r="C35" s="23">
        <v>205000</v>
      </c>
      <c r="D35" s="23">
        <v>185000</v>
      </c>
      <c r="E35" s="23">
        <f t="shared" si="0"/>
        <v>90.2439024390244</v>
      </c>
      <c r="F35" s="12"/>
    </row>
    <row r="36" spans="1:6" ht="19.5" customHeight="1">
      <c r="A36" s="26" t="s">
        <v>67</v>
      </c>
      <c r="B36" s="28" t="s">
        <v>30</v>
      </c>
      <c r="C36" s="23">
        <v>2222075</v>
      </c>
      <c r="D36" s="23">
        <v>2170498</v>
      </c>
      <c r="E36" s="23">
        <f t="shared" si="0"/>
        <v>97.67888122588121</v>
      </c>
      <c r="F36" s="12"/>
    </row>
    <row r="37" spans="1:6" s="7" customFormat="1" ht="36.75" customHeight="1">
      <c r="A37" s="25" t="s">
        <v>68</v>
      </c>
      <c r="B37" s="27" t="s">
        <v>31</v>
      </c>
      <c r="C37" s="22">
        <f>C38</f>
        <v>268000</v>
      </c>
      <c r="D37" s="22">
        <f>D38</f>
        <v>267625.33</v>
      </c>
      <c r="E37" s="22">
        <f t="shared" si="0"/>
        <v>99.86019776119403</v>
      </c>
      <c r="F37" s="11"/>
    </row>
    <row r="38" spans="1:6" ht="22.5" customHeight="1">
      <c r="A38" s="26" t="s">
        <v>69</v>
      </c>
      <c r="B38" s="28" t="s">
        <v>32</v>
      </c>
      <c r="C38" s="23">
        <v>268000</v>
      </c>
      <c r="D38" s="23">
        <v>267625.33</v>
      </c>
      <c r="E38" s="23">
        <f t="shared" si="0"/>
        <v>99.86019776119403</v>
      </c>
      <c r="F38" s="12"/>
    </row>
    <row r="39" spans="1:6" ht="12.75" customHeight="1">
      <c r="A39" s="3"/>
      <c r="B39" s="17"/>
      <c r="C39" s="17"/>
      <c r="D39" s="17"/>
      <c r="E39" s="17"/>
      <c r="F39" s="3"/>
    </row>
    <row r="40" spans="1:6" ht="18.75" hidden="1">
      <c r="A40" s="5"/>
      <c r="B40" s="5"/>
      <c r="C40" s="8"/>
      <c r="D40" s="8"/>
      <c r="E40" s="8"/>
      <c r="F40" s="3" t="s">
        <v>5</v>
      </c>
    </row>
  </sheetData>
  <sheetProtection/>
  <mergeCells count="7">
    <mergeCell ref="A8:E8"/>
    <mergeCell ref="A1:E1"/>
    <mergeCell ref="A2:E2"/>
    <mergeCell ref="A3:E3"/>
    <mergeCell ref="A4:E4"/>
    <mergeCell ref="A5:E5"/>
    <mergeCell ref="A6:E6"/>
  </mergeCells>
  <printOptions/>
  <pageMargins left="0.984251968503937" right="0.1968503937007874" top="0.7874015748031497" bottom="0.3937007874015748" header="0" footer="0"/>
  <pageSetup fitToHeight="0" fitToWidth="2" horizontalDpi="600" verticalDpi="600" orientation="portrait" paperSize="9" scale="65" r:id="rId1"/>
  <headerFooter>
    <evenFooter>&amp;R&amp;D&amp;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Наталья Шутова</cp:lastModifiedBy>
  <cp:lastPrinted>2017-01-20T12:46:57Z</cp:lastPrinted>
  <dcterms:created xsi:type="dcterms:W3CDTF">2017-01-20T12:14:10Z</dcterms:created>
  <dcterms:modified xsi:type="dcterms:W3CDTF">2017-03-03T08:30:42Z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C:\Users\1\AppData\Local\Кейсистемс\Свод-СМАРТ\ReportManager\0503317g_20160101__win_5.xlsx</vt:lpwstr>
  </property>
</Properties>
</file>