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535"/>
  </bookViews>
  <sheets>
    <sheet name="Лист1" sheetId="1" r:id="rId1"/>
  </sheets>
  <definedNames>
    <definedName name="_xlnm.Print_Titles" localSheetId="0">Лист1!$3:$5</definedName>
  </definedNames>
  <calcPr calcId="152511"/>
</workbook>
</file>

<file path=xl/calcChain.xml><?xml version="1.0" encoding="utf-8"?>
<calcChain xmlns="http://schemas.openxmlformats.org/spreadsheetml/2006/main">
  <c r="J20" i="1" l="1"/>
  <c r="G20" i="1"/>
  <c r="D20" i="1"/>
  <c r="C20" i="1"/>
  <c r="L18" i="1" l="1"/>
  <c r="L19" i="1"/>
  <c r="K18" i="1"/>
  <c r="K19" i="1"/>
  <c r="I18" i="1"/>
  <c r="I19" i="1"/>
  <c r="H18" i="1"/>
  <c r="H19" i="1"/>
  <c r="F18" i="1"/>
  <c r="F19" i="1"/>
  <c r="E18" i="1"/>
  <c r="E19" i="1"/>
  <c r="B20" i="1"/>
  <c r="L7" i="1" l="1"/>
  <c r="L8" i="1"/>
  <c r="L9" i="1"/>
  <c r="L10" i="1"/>
  <c r="L11" i="1"/>
  <c r="L12" i="1"/>
  <c r="L13" i="1"/>
  <c r="L14" i="1"/>
  <c r="L15" i="1"/>
  <c r="L17" i="1"/>
  <c r="L6" i="1"/>
  <c r="K8" i="1"/>
  <c r="K9" i="1"/>
  <c r="K10" i="1"/>
  <c r="K11" i="1"/>
  <c r="K12" i="1"/>
  <c r="K13" i="1"/>
  <c r="K14" i="1"/>
  <c r="K15" i="1"/>
  <c r="K17" i="1"/>
  <c r="K6" i="1"/>
  <c r="I7" i="1"/>
  <c r="I8" i="1"/>
  <c r="I9" i="1"/>
  <c r="I10" i="1"/>
  <c r="I11" i="1"/>
  <c r="I12" i="1"/>
  <c r="I13" i="1"/>
  <c r="I14" i="1"/>
  <c r="I15" i="1"/>
  <c r="I17" i="1"/>
  <c r="I6" i="1"/>
  <c r="H7" i="1"/>
  <c r="H8" i="1"/>
  <c r="H9" i="1"/>
  <c r="H10" i="1"/>
  <c r="H11" i="1"/>
  <c r="H12" i="1"/>
  <c r="H13" i="1"/>
  <c r="H14" i="1"/>
  <c r="H15" i="1"/>
  <c r="H17" i="1"/>
  <c r="H6" i="1"/>
  <c r="F7" i="1"/>
  <c r="F8" i="1"/>
  <c r="F9" i="1"/>
  <c r="F10" i="1"/>
  <c r="F11" i="1"/>
  <c r="F12" i="1"/>
  <c r="F13" i="1"/>
  <c r="F14" i="1"/>
  <c r="F15" i="1"/>
  <c r="F17" i="1"/>
  <c r="F6" i="1"/>
  <c r="E7" i="1"/>
  <c r="E8" i="1"/>
  <c r="E9" i="1"/>
  <c r="E10" i="1"/>
  <c r="E11" i="1"/>
  <c r="E12" i="1"/>
  <c r="E13" i="1"/>
  <c r="E14" i="1"/>
  <c r="E15" i="1"/>
  <c r="E17" i="1"/>
  <c r="E6" i="1"/>
  <c r="K7" i="1" l="1"/>
  <c r="E20" i="1" l="1"/>
  <c r="L20" i="1"/>
  <c r="K20" i="1"/>
  <c r="I20" i="1"/>
  <c r="H20" i="1"/>
  <c r="F20" i="1"/>
</calcChain>
</file>

<file path=xl/sharedStrings.xml><?xml version="1.0" encoding="utf-8"?>
<sst xmlns="http://schemas.openxmlformats.org/spreadsheetml/2006/main" count="35" uniqueCount="35">
  <si>
    <t>Наименование</t>
  </si>
  <si>
    <t>5=4/2</t>
  </si>
  <si>
    <t>6=4/3</t>
  </si>
  <si>
    <t>8=7/2</t>
  </si>
  <si>
    <t>9=7/3</t>
  </si>
  <si>
    <t>11=10/2</t>
  </si>
  <si>
    <t>11=10/3</t>
  </si>
  <si>
    <t>Муниципальная программа Южского муниципального района "Развитие образования Южского муниципального района"</t>
  </si>
  <si>
    <t>Муниципальная программа Южского муниципального района "Развитие инфраструктуры и улучшение жилищных условий граждан Южского муниципального района"</t>
  </si>
  <si>
    <t>Муниципальная программа Южского муниципального района "Развитие культуры Южского муниципального района"</t>
  </si>
  <si>
    <t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</t>
  </si>
  <si>
    <t>Муниципальная программа Южского муниципального района "Экономическое развитие Южского муниципального района"</t>
  </si>
  <si>
    <t>Муниципальная программа Южского муниципального района "Энергоэффективность и энергосбережение в Южском муниципальном районе"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</si>
  <si>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</si>
  <si>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</si>
  <si>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Муниципальная программа Южского муниципального района "Профилактика правонарушений в Южском муниципальном районе"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</si>
  <si>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</si>
  <si>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</si>
  <si>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Муниципальная программа Южского муниципального района "Содействие в реализации прав граждан на безопасный и здоровый труд"</t>
  </si>
  <si>
    <t>ИТОГО:</t>
  </si>
  <si>
    <t>(руб.)</t>
  </si>
  <si>
    <t>Проект на 2023 год</t>
  </si>
  <si>
    <t>Проект на 2024 год</t>
  </si>
  <si>
    <t>Исполнено за 2021 год</t>
  </si>
  <si>
    <t>Ожидаемое исполнение за 2022 год</t>
  </si>
  <si>
    <t>2023 год к исполнению за 2021 год</t>
  </si>
  <si>
    <t>2023 год к ожидаемому исполнению за 2022 год</t>
  </si>
  <si>
    <t>2024 год к исполнению за 2021 год</t>
  </si>
  <si>
    <t>2024 год к ожидаемому исполнению за 2022 год</t>
  </si>
  <si>
    <t>Проект на 2025 год</t>
  </si>
  <si>
    <t>2025 год к исполнению за 2021 год</t>
  </si>
  <si>
    <t>2025 год к ожидаемому исполнению за 2022 год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</si>
  <si>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</si>
  <si>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Непрограммные направления деятельности исполнительно-распорядительных органов местного самоуправления</t>
  </si>
  <si>
    <t>Расходы бюджета Южского муниципального района на реализацию муниципальных программ Южского муниципального района и непрограммных направлений деятельности на 2023 год и на плановый период 2024 и 2025 годов в сравнении с исполнением за 2021 год и ожидаемым исполнением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</si>
</sst>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rgb="FF000000"/>
      <name val="Arial Cy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" fontId="4" fillId="2" borderId="1">
      <alignment horizontal="right" vertical="top" shrinkToFit="1"/>
    </xf>
  </cellStyleXfs>
  <cellXfs count="18">
    <xf numFmtId="0" fontId="0" fillId="0" borderId="0" xfId="0"/>
    <xf numFmtId="0" fontId="0" fillId="0" borderId="0" xfId="0" applyAlignment="1">
      <alignment vertical="top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justify" vertical="top" wrapText="1"/>
    </xf>
    <xf numFmtId="4" fontId="6" fillId="0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2" xfId="1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vertical="top"/>
    </xf>
    <xf numFmtId="4" fontId="8" fillId="0" borderId="2" xfId="1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</cellXfs>
  <cellStyles count="3">
    <cellStyle name="xl35" xfId="2"/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tabSelected="1" topLeftCell="A14" workbookViewId="0">
      <selection activeCell="J20" sqref="J20"/>
    </sheetView>
  </sheetViews>
  <sheetFormatPr defaultRowHeight="15" x14ac:dyDescent="0.25"/>
  <cols>
    <col min="1" max="1" width="39.85546875" style="1" customWidth="1"/>
    <col min="2" max="2" width="16.5703125" style="1" customWidth="1"/>
    <col min="3" max="3" width="15.140625" customWidth="1"/>
    <col min="4" max="4" width="16.140625" customWidth="1"/>
    <col min="5" max="5" width="14.28515625" customWidth="1"/>
    <col min="6" max="6" width="15.42578125" customWidth="1"/>
    <col min="7" max="7" width="15.42578125" bestFit="1" customWidth="1"/>
    <col min="8" max="9" width="13.140625" customWidth="1"/>
    <col min="10" max="10" width="15.42578125" bestFit="1" customWidth="1"/>
    <col min="11" max="11" width="12.28515625" customWidth="1"/>
    <col min="12" max="12" width="13.140625" customWidth="1"/>
  </cols>
  <sheetData>
    <row r="1" spans="1:12" ht="29.25" customHeight="1" x14ac:dyDescent="0.25">
      <c r="A1" s="14" t="s">
        <v>34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x14ac:dyDescent="0.25">
      <c r="L2" s="2" t="s">
        <v>20</v>
      </c>
    </row>
    <row r="3" spans="1:12" ht="15.75" customHeight="1" x14ac:dyDescent="0.25">
      <c r="A3" s="13" t="s">
        <v>0</v>
      </c>
      <c r="B3" s="16" t="s">
        <v>23</v>
      </c>
      <c r="C3" s="17" t="s">
        <v>24</v>
      </c>
      <c r="D3" s="16" t="s">
        <v>21</v>
      </c>
      <c r="E3" s="13" t="s">
        <v>25</v>
      </c>
      <c r="F3" s="13" t="s">
        <v>26</v>
      </c>
      <c r="G3" s="15" t="s">
        <v>22</v>
      </c>
      <c r="H3" s="13" t="s">
        <v>27</v>
      </c>
      <c r="I3" s="13" t="s">
        <v>28</v>
      </c>
      <c r="J3" s="15" t="s">
        <v>29</v>
      </c>
      <c r="K3" s="13" t="s">
        <v>30</v>
      </c>
      <c r="L3" s="13" t="s">
        <v>31</v>
      </c>
    </row>
    <row r="4" spans="1:12" ht="47.25" customHeight="1" x14ac:dyDescent="0.25">
      <c r="A4" s="13"/>
      <c r="B4" s="16"/>
      <c r="C4" s="17"/>
      <c r="D4" s="16"/>
      <c r="E4" s="13"/>
      <c r="F4" s="13"/>
      <c r="G4" s="15"/>
      <c r="H4" s="13"/>
      <c r="I4" s="13"/>
      <c r="J4" s="15"/>
      <c r="K4" s="13"/>
      <c r="L4" s="13"/>
    </row>
    <row r="5" spans="1:12" ht="15.75" customHeight="1" x14ac:dyDescent="0.25">
      <c r="A5" s="3">
        <v>1</v>
      </c>
      <c r="B5" s="3">
        <v>2</v>
      </c>
      <c r="C5" s="3">
        <v>3</v>
      </c>
      <c r="D5" s="3">
        <v>4</v>
      </c>
      <c r="E5" s="3" t="s">
        <v>1</v>
      </c>
      <c r="F5" s="3" t="s">
        <v>2</v>
      </c>
      <c r="G5" s="3">
        <v>7</v>
      </c>
      <c r="H5" s="3" t="s">
        <v>3</v>
      </c>
      <c r="I5" s="3" t="s">
        <v>4</v>
      </c>
      <c r="J5" s="3">
        <v>10</v>
      </c>
      <c r="K5" s="3" t="s">
        <v>5</v>
      </c>
      <c r="L5" s="3" t="s">
        <v>6</v>
      </c>
    </row>
    <row r="6" spans="1:12" ht="63" x14ac:dyDescent="0.25">
      <c r="A6" s="4" t="s">
        <v>7</v>
      </c>
      <c r="B6" s="5">
        <v>247162178.91999999</v>
      </c>
      <c r="C6" s="6">
        <v>384428512.56</v>
      </c>
      <c r="D6" s="7">
        <v>254448721.53</v>
      </c>
      <c r="E6" s="8">
        <f>D6/B6*100</f>
        <v>102.94808155594002</v>
      </c>
      <c r="F6" s="8">
        <f>D6/C6*100</f>
        <v>66.188826587176379</v>
      </c>
      <c r="G6" s="7">
        <v>229185408.63999999</v>
      </c>
      <c r="H6" s="8">
        <f>G6/B6*100</f>
        <v>92.726730942998117</v>
      </c>
      <c r="I6" s="8">
        <f>G6/C6*100</f>
        <v>59.617172283554197</v>
      </c>
      <c r="J6" s="6">
        <v>212308698.96000001</v>
      </c>
      <c r="K6" s="8">
        <f>J6/B6*100</f>
        <v>85.898538315086967</v>
      </c>
      <c r="L6" s="8">
        <f>J6/C6*100</f>
        <v>55.227094771453444</v>
      </c>
    </row>
    <row r="7" spans="1:12" ht="78.75" x14ac:dyDescent="0.25">
      <c r="A7" s="4" t="s">
        <v>8</v>
      </c>
      <c r="B7" s="5">
        <v>34930191.740000002</v>
      </c>
      <c r="C7" s="6">
        <v>68138275.739999995</v>
      </c>
      <c r="D7" s="7">
        <v>33548461.219999999</v>
      </c>
      <c r="E7" s="8">
        <f t="shared" ref="E7:E19" si="0">D7/B7*100</f>
        <v>96.044308802296868</v>
      </c>
      <c r="F7" s="8">
        <f t="shared" ref="F7:F19" si="1">D7/C7*100</f>
        <v>49.2358529118248</v>
      </c>
      <c r="G7" s="7">
        <v>15432333.380000001</v>
      </c>
      <c r="H7" s="8">
        <f t="shared" ref="H7:H19" si="2">G7/B7*100</f>
        <v>44.180500052416832</v>
      </c>
      <c r="I7" s="8">
        <f t="shared" ref="I7:I19" si="3">G7/C7*100</f>
        <v>22.64855283231152</v>
      </c>
      <c r="J7" s="6">
        <v>12175255.08</v>
      </c>
      <c r="K7" s="8">
        <f t="shared" ref="K7:K19" si="4">J7/B7*100</f>
        <v>34.855964062910125</v>
      </c>
      <c r="L7" s="8">
        <f t="shared" ref="L7:L19" si="5">J7/C7*100</f>
        <v>17.868451979116664</v>
      </c>
    </row>
    <row r="8" spans="1:12" ht="63" x14ac:dyDescent="0.25">
      <c r="A8" s="4" t="s">
        <v>9</v>
      </c>
      <c r="B8" s="6">
        <v>26798300.280000001</v>
      </c>
      <c r="C8" s="6">
        <v>28372459.18</v>
      </c>
      <c r="D8" s="7">
        <v>28682861.829999998</v>
      </c>
      <c r="E8" s="8">
        <f t="shared" si="0"/>
        <v>107.03239209318987</v>
      </c>
      <c r="F8" s="8">
        <f t="shared" si="1"/>
        <v>101.09402800804381</v>
      </c>
      <c r="G8" s="7">
        <v>18801899.530000001</v>
      </c>
      <c r="H8" s="8">
        <f t="shared" si="2"/>
        <v>70.160791294782825</v>
      </c>
      <c r="I8" s="8">
        <f t="shared" si="3"/>
        <v>66.268134921676534</v>
      </c>
      <c r="J8" s="6">
        <v>18710308.530000001</v>
      </c>
      <c r="K8" s="8">
        <f t="shared" si="4"/>
        <v>69.819012155647059</v>
      </c>
      <c r="L8" s="8">
        <f t="shared" si="5"/>
        <v>65.945318350088826</v>
      </c>
    </row>
    <row r="9" spans="1:12" ht="94.5" x14ac:dyDescent="0.25">
      <c r="A9" s="4" t="s">
        <v>10</v>
      </c>
      <c r="B9" s="6">
        <v>4223048.84</v>
      </c>
      <c r="C9" s="6">
        <v>4051308.16</v>
      </c>
      <c r="D9" s="7">
        <v>3199372.71</v>
      </c>
      <c r="E9" s="8">
        <f t="shared" si="0"/>
        <v>75.759784724630379</v>
      </c>
      <c r="F9" s="8">
        <f t="shared" si="1"/>
        <v>78.971349096287952</v>
      </c>
      <c r="G9" s="7">
        <v>2962724.05</v>
      </c>
      <c r="H9" s="8">
        <f t="shared" si="2"/>
        <v>70.156045128760567</v>
      </c>
      <c r="I9" s="8">
        <f t="shared" si="3"/>
        <v>73.130059057270032</v>
      </c>
      <c r="J9" s="6">
        <v>2962724.05</v>
      </c>
      <c r="K9" s="8">
        <f t="shared" si="4"/>
        <v>70.156045128760567</v>
      </c>
      <c r="L9" s="8">
        <f t="shared" si="5"/>
        <v>73.130059057270032</v>
      </c>
    </row>
    <row r="10" spans="1:12" ht="63" x14ac:dyDescent="0.25">
      <c r="A10" s="4" t="s">
        <v>11</v>
      </c>
      <c r="B10" s="6">
        <v>676831.79</v>
      </c>
      <c r="C10" s="6">
        <v>1149000</v>
      </c>
      <c r="D10" s="7">
        <v>1193147.25</v>
      </c>
      <c r="E10" s="8">
        <f t="shared" si="0"/>
        <v>176.28416212542263</v>
      </c>
      <c r="F10" s="8">
        <f t="shared" si="1"/>
        <v>103.84223237597911</v>
      </c>
      <c r="G10" s="7">
        <v>1199370.93</v>
      </c>
      <c r="H10" s="8">
        <f t="shared" si="2"/>
        <v>177.20369340216715</v>
      </c>
      <c r="I10" s="8">
        <f t="shared" si="3"/>
        <v>104.38389295039163</v>
      </c>
      <c r="J10" s="6">
        <v>1232847.44</v>
      </c>
      <c r="K10" s="8">
        <f t="shared" si="4"/>
        <v>182.14975392925911</v>
      </c>
      <c r="L10" s="8">
        <f t="shared" si="5"/>
        <v>107.29742732811141</v>
      </c>
    </row>
    <row r="11" spans="1:12" ht="78.75" x14ac:dyDescent="0.25">
      <c r="A11" s="4" t="s">
        <v>12</v>
      </c>
      <c r="B11" s="6">
        <v>1072827.32</v>
      </c>
      <c r="C11" s="6">
        <v>160000</v>
      </c>
      <c r="D11" s="7">
        <v>110000</v>
      </c>
      <c r="E11" s="8">
        <f t="shared" si="0"/>
        <v>10.253281021963534</v>
      </c>
      <c r="F11" s="8">
        <f t="shared" si="1"/>
        <v>68.75</v>
      </c>
      <c r="G11" s="7">
        <v>110000</v>
      </c>
      <c r="H11" s="8">
        <f t="shared" si="2"/>
        <v>10.253281021963534</v>
      </c>
      <c r="I11" s="8">
        <f t="shared" si="3"/>
        <v>68.75</v>
      </c>
      <c r="J11" s="6">
        <v>110000</v>
      </c>
      <c r="K11" s="8">
        <f t="shared" si="4"/>
        <v>10.253281021963534</v>
      </c>
      <c r="L11" s="8">
        <f t="shared" si="5"/>
        <v>68.75</v>
      </c>
    </row>
    <row r="12" spans="1:12" ht="110.25" x14ac:dyDescent="0.25">
      <c r="A12" s="4" t="s">
        <v>13</v>
      </c>
      <c r="B12" s="6">
        <v>159690</v>
      </c>
      <c r="C12" s="6">
        <v>234800</v>
      </c>
      <c r="D12" s="7">
        <v>234800</v>
      </c>
      <c r="E12" s="8">
        <f t="shared" si="0"/>
        <v>147.03488008015532</v>
      </c>
      <c r="F12" s="8">
        <f t="shared" si="1"/>
        <v>100</v>
      </c>
      <c r="G12" s="7">
        <v>234800</v>
      </c>
      <c r="H12" s="8">
        <f t="shared" si="2"/>
        <v>147.03488008015532</v>
      </c>
      <c r="I12" s="8">
        <f t="shared" si="3"/>
        <v>100</v>
      </c>
      <c r="J12" s="6">
        <v>234800</v>
      </c>
      <c r="K12" s="8">
        <f t="shared" si="4"/>
        <v>147.03488008015532</v>
      </c>
      <c r="L12" s="8">
        <f t="shared" si="5"/>
        <v>100</v>
      </c>
    </row>
    <row r="13" spans="1:12" ht="78.75" x14ac:dyDescent="0.25">
      <c r="A13" s="4" t="s">
        <v>14</v>
      </c>
      <c r="B13" s="6">
        <v>57553694.960000001</v>
      </c>
      <c r="C13" s="6">
        <v>68952556.829999998</v>
      </c>
      <c r="D13" s="7">
        <v>72022094.790000007</v>
      </c>
      <c r="E13" s="8">
        <f t="shared" si="0"/>
        <v>125.13895908864858</v>
      </c>
      <c r="F13" s="8">
        <f t="shared" si="1"/>
        <v>104.45166662574653</v>
      </c>
      <c r="G13" s="7">
        <v>53414102.07</v>
      </c>
      <c r="H13" s="8">
        <f t="shared" si="2"/>
        <v>92.807424626903568</v>
      </c>
      <c r="I13" s="8">
        <f t="shared" si="3"/>
        <v>77.465005687447544</v>
      </c>
      <c r="J13" s="6">
        <v>53414102.07</v>
      </c>
      <c r="K13" s="8">
        <f t="shared" si="4"/>
        <v>92.807424626903568</v>
      </c>
      <c r="L13" s="8">
        <f t="shared" si="5"/>
        <v>77.465005687447544</v>
      </c>
    </row>
    <row r="14" spans="1:12" ht="63" x14ac:dyDescent="0.25">
      <c r="A14" s="4" t="s">
        <v>15</v>
      </c>
      <c r="B14" s="6">
        <v>84884</v>
      </c>
      <c r="C14" s="6">
        <v>119400</v>
      </c>
      <c r="D14" s="7">
        <v>119400</v>
      </c>
      <c r="E14" s="8">
        <f t="shared" si="0"/>
        <v>140.66255124640685</v>
      </c>
      <c r="F14" s="8">
        <f t="shared" si="1"/>
        <v>100</v>
      </c>
      <c r="G14" s="7">
        <v>119400</v>
      </c>
      <c r="H14" s="8">
        <f t="shared" si="2"/>
        <v>140.66255124640685</v>
      </c>
      <c r="I14" s="8">
        <f t="shared" si="3"/>
        <v>100</v>
      </c>
      <c r="J14" s="6">
        <v>119400</v>
      </c>
      <c r="K14" s="8">
        <f t="shared" si="4"/>
        <v>140.66255124640685</v>
      </c>
      <c r="L14" s="8">
        <f t="shared" si="5"/>
        <v>100</v>
      </c>
    </row>
    <row r="15" spans="1:12" ht="126" x14ac:dyDescent="0.25">
      <c r="A15" s="4" t="s">
        <v>16</v>
      </c>
      <c r="B15" s="6">
        <v>13500</v>
      </c>
      <c r="C15" s="6">
        <v>13500</v>
      </c>
      <c r="D15" s="7">
        <v>13500</v>
      </c>
      <c r="E15" s="8">
        <f t="shared" si="0"/>
        <v>100</v>
      </c>
      <c r="F15" s="8">
        <f t="shared" si="1"/>
        <v>100</v>
      </c>
      <c r="G15" s="7">
        <v>13500</v>
      </c>
      <c r="H15" s="8">
        <f t="shared" si="2"/>
        <v>100</v>
      </c>
      <c r="I15" s="8">
        <f t="shared" si="3"/>
        <v>100</v>
      </c>
      <c r="J15" s="6">
        <v>13500</v>
      </c>
      <c r="K15" s="8">
        <f t="shared" si="4"/>
        <v>100</v>
      </c>
      <c r="L15" s="8">
        <f t="shared" si="5"/>
        <v>100</v>
      </c>
    </row>
    <row r="16" spans="1:12" ht="78.75" x14ac:dyDescent="0.25">
      <c r="A16" s="4" t="s">
        <v>17</v>
      </c>
      <c r="B16" s="11">
        <v>0</v>
      </c>
      <c r="C16" s="11">
        <v>177260</v>
      </c>
      <c r="D16" s="11">
        <v>177260</v>
      </c>
      <c r="E16" s="8">
        <v>0</v>
      </c>
      <c r="F16" s="8">
        <v>0</v>
      </c>
      <c r="G16" s="11">
        <v>177260</v>
      </c>
      <c r="H16" s="8">
        <v>0</v>
      </c>
      <c r="I16" s="8">
        <v>0</v>
      </c>
      <c r="J16" s="11">
        <v>177260</v>
      </c>
      <c r="K16" s="8">
        <v>0</v>
      </c>
      <c r="L16" s="8">
        <v>0</v>
      </c>
    </row>
    <row r="17" spans="1:12" ht="63" x14ac:dyDescent="0.25">
      <c r="A17" s="4" t="s">
        <v>18</v>
      </c>
      <c r="B17" s="11">
        <v>249450.04</v>
      </c>
      <c r="C17" s="11">
        <v>371900</v>
      </c>
      <c r="D17" s="11">
        <v>386900</v>
      </c>
      <c r="E17" s="8">
        <f t="shared" si="0"/>
        <v>155.10119781901017</v>
      </c>
      <c r="F17" s="8">
        <f t="shared" si="1"/>
        <v>104.03334229631622</v>
      </c>
      <c r="G17" s="11">
        <v>296900</v>
      </c>
      <c r="H17" s="8">
        <f t="shared" si="2"/>
        <v>119.02182898026395</v>
      </c>
      <c r="I17" s="8">
        <f t="shared" si="3"/>
        <v>79.833288518418925</v>
      </c>
      <c r="J17" s="11">
        <v>296900</v>
      </c>
      <c r="K17" s="8">
        <f t="shared" si="4"/>
        <v>119.02182898026395</v>
      </c>
      <c r="L17" s="8">
        <f t="shared" si="5"/>
        <v>79.833288518418925</v>
      </c>
    </row>
    <row r="18" spans="1:12" ht="94.5" x14ac:dyDescent="0.25">
      <c r="A18" s="4" t="s">
        <v>32</v>
      </c>
      <c r="B18" s="11">
        <v>6016957.6399999997</v>
      </c>
      <c r="C18" s="11">
        <v>7181964.46</v>
      </c>
      <c r="D18" s="11">
        <v>7568218.4199999999</v>
      </c>
      <c r="E18" s="8">
        <f t="shared" si="0"/>
        <v>125.78148082159342</v>
      </c>
      <c r="F18" s="8">
        <f t="shared" si="1"/>
        <v>105.37811015567181</v>
      </c>
      <c r="G18" s="11">
        <v>6476887.46</v>
      </c>
      <c r="H18" s="8">
        <f t="shared" si="2"/>
        <v>107.64389326829298</v>
      </c>
      <c r="I18" s="8">
        <f t="shared" si="3"/>
        <v>90.182672109741972</v>
      </c>
      <c r="J18" s="11">
        <v>6476887.46</v>
      </c>
      <c r="K18" s="8">
        <f t="shared" si="4"/>
        <v>107.64389326829298</v>
      </c>
      <c r="L18" s="8">
        <f t="shared" si="5"/>
        <v>90.182672109741972</v>
      </c>
    </row>
    <row r="19" spans="1:12" ht="63" x14ac:dyDescent="0.25">
      <c r="A19" s="4" t="s">
        <v>33</v>
      </c>
      <c r="B19" s="11">
        <v>3904432.17</v>
      </c>
      <c r="C19" s="11">
        <v>4540459.92</v>
      </c>
      <c r="D19" s="11">
        <v>3324687.16</v>
      </c>
      <c r="E19" s="8">
        <f t="shared" si="0"/>
        <v>85.151617834354653</v>
      </c>
      <c r="F19" s="8">
        <f t="shared" si="1"/>
        <v>73.223576875005207</v>
      </c>
      <c r="G19" s="11">
        <v>1048260.35</v>
      </c>
      <c r="H19" s="8">
        <f t="shared" si="2"/>
        <v>26.847959046500737</v>
      </c>
      <c r="I19" s="8">
        <f t="shared" si="3"/>
        <v>23.087096207645853</v>
      </c>
      <c r="J19" s="11">
        <v>1046794.95</v>
      </c>
      <c r="K19" s="8">
        <f t="shared" si="4"/>
        <v>26.810427340577924</v>
      </c>
      <c r="L19" s="8">
        <f t="shared" si="5"/>
        <v>23.054821944117062</v>
      </c>
    </row>
    <row r="20" spans="1:12" ht="22.5" customHeight="1" x14ac:dyDescent="0.25">
      <c r="A20" s="9" t="s">
        <v>19</v>
      </c>
      <c r="B20" s="12">
        <f>SUM(B6:B19)</f>
        <v>382845987.69999993</v>
      </c>
      <c r="C20" s="12">
        <f>SUM(C6:C19)</f>
        <v>567891396.85000002</v>
      </c>
      <c r="D20" s="12">
        <f>SUM(D6:D19)</f>
        <v>405029424.91000003</v>
      </c>
      <c r="E20" s="10">
        <f t="shared" ref="E20" si="6">D20/B20*100</f>
        <v>105.79435018851058</v>
      </c>
      <c r="F20" s="10">
        <f t="shared" ref="F20" si="7">D20/C20*100</f>
        <v>71.321634234403177</v>
      </c>
      <c r="G20" s="12">
        <f>SUM(G6:G19)</f>
        <v>329472846.41000003</v>
      </c>
      <c r="H20" s="10">
        <f t="shared" ref="H20" si="8">G20/B20*100</f>
        <v>86.058847942838213</v>
      </c>
      <c r="I20" s="10">
        <f t="shared" ref="I20" si="9">G20/C20*100</f>
        <v>58.016875803636324</v>
      </c>
      <c r="J20" s="12">
        <f>SUM(J6:J19)</f>
        <v>309279478.54000002</v>
      </c>
      <c r="K20" s="10">
        <f t="shared" ref="K20" si="10">J20/B20*100</f>
        <v>80.784307130404869</v>
      </c>
      <c r="L20" s="10">
        <f t="shared" ref="L20" si="11">J20/C20*100</f>
        <v>54.461025515709927</v>
      </c>
    </row>
  </sheetData>
  <mergeCells count="13">
    <mergeCell ref="K3:K4"/>
    <mergeCell ref="L3:L4"/>
    <mergeCell ref="A1:L1"/>
    <mergeCell ref="E3:E4"/>
    <mergeCell ref="F3:F4"/>
    <mergeCell ref="G3:G4"/>
    <mergeCell ref="H3:H4"/>
    <mergeCell ref="I3:I4"/>
    <mergeCell ref="J3:J4"/>
    <mergeCell ref="A3:A4"/>
    <mergeCell ref="B3:B4"/>
    <mergeCell ref="C3:C4"/>
    <mergeCell ref="D3:D4"/>
  </mergeCells>
  <pageMargins left="0.70866141732283472" right="0.70866141732283472" top="0.74803149606299213" bottom="0.74803149606299213" header="0.31496062992125984" footer="0.31496062992125984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2022-11-14T11:23:40Z</dcterms:modified>
</cp:coreProperties>
</file>