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Рыбина\Desktop\полугодие\"/>
    </mc:Choice>
  </mc:AlternateContent>
  <bookViews>
    <workbookView xWindow="156" yWindow="576" windowWidth="28452" windowHeight="11952"/>
  </bookViews>
  <sheets>
    <sheet name="Расходы" sheetId="3" r:id="rId1"/>
  </sheets>
  <definedNames>
    <definedName name="_xlnm.Print_Titles" localSheetId="0">Расходы!$1:$7</definedName>
  </definedNames>
  <calcPr calcId="152511"/>
</workbook>
</file>

<file path=xl/calcChain.xml><?xml version="1.0" encoding="utf-8"?>
<calcChain xmlns="http://schemas.openxmlformats.org/spreadsheetml/2006/main">
  <c r="L16" i="3" l="1"/>
  <c r="L27" i="3"/>
  <c r="L21" i="3"/>
  <c r="L19" i="3"/>
  <c r="K8" i="3"/>
  <c r="H8" i="3"/>
  <c r="L10" i="3"/>
  <c r="L11" i="3"/>
  <c r="L12" i="3"/>
  <c r="L13" i="3"/>
  <c r="L14" i="3"/>
  <c r="L15" i="3"/>
  <c r="L17" i="3"/>
  <c r="L18" i="3"/>
  <c r="L20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8" i="3" l="1"/>
</calcChain>
</file>

<file path=xl/sharedStrings.xml><?xml version="1.0" encoding="utf-8"?>
<sst xmlns="http://schemas.openxmlformats.org/spreadsheetml/2006/main" count="370" uniqueCount="101">
  <si>
    <t>Наименование показателя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</si>
  <si>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</si>
  <si>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</si>
  <si>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</si>
  <si>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</si>
  <si>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</si>
  <si>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</si>
  <si>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</si>
  <si>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</si>
  <si>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</si>
  <si>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</si>
  <si>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</si>
  <si>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</si>
  <si>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</si>
  <si>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</si>
  <si>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</si>
  <si>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</si>
  <si>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16</t>
  </si>
  <si>
    <t>25</t>
  </si>
  <si>
    <t>29</t>
  </si>
  <si>
    <t>х</t>
  </si>
  <si>
    <t>-</t>
  </si>
  <si>
    <t xml:space="preserve">в том числе: </t>
  </si>
  <si>
    <t/>
  </si>
  <si>
    <t>Код расхода по бюджетной классификации</t>
  </si>
  <si>
    <t>Расходы бюджета - ИТОГО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</si>
  <si>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</si>
  <si>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</si>
  <si>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</si>
  <si>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</si>
  <si>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000 0105 0000000000 000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</si>
  <si>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</si>
  <si>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</si>
  <si>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</si>
  <si>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</si>
  <si>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</si>
  <si>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</si>
  <si>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</si>
  <si>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</si>
  <si>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</si>
  <si>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</si>
  <si>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</si>
  <si>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</si>
  <si>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</si>
  <si>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</si>
  <si>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</si>
  <si>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</si>
  <si>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</si>
  <si>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</si>
  <si>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</si>
  <si>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</si>
  <si>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</si>
  <si>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</si>
  <si>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</si>
  <si>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</si>
  <si>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</si>
  <si>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</si>
  <si>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</si>
  <si>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</si>
  <si>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</si>
  <si>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</si>
  <si>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</si>
  <si>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</si>
  <si>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</si>
  <si>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</si>
  <si>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</si>
  <si>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</si>
  <si>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</si>
  <si>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</si>
  <si>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</si>
  <si>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</si>
  <si>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</si>
  <si>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</si>
  <si>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</si>
  <si>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</si>
  <si>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</si>
  <si>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</si>
  <si>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</si>
  <si>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</si>
  <si>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</si>
  <si>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</si>
  <si>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</si>
  <si>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</si>
  <si>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</si>
  <si>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</si>
  <si>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</si>
  <si>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</si>
  <si>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 xml:space="preserve"> Культура</t>
  </si>
  <si>
    <t>Пенсионное обеспечение</t>
  </si>
  <si>
    <t>Социальное обеспечение населения</t>
  </si>
  <si>
    <t>Массовый спорт</t>
  </si>
  <si>
    <t>Утвержденные бюджетные назначения (руб.)</t>
  </si>
  <si>
    <t>Процент исполнения (%)</t>
  </si>
  <si>
    <t>Исполнено за 1 полугодие 2020 года (руб.)</t>
  </si>
  <si>
    <t>Охрана семьи и детства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</si>
  <si>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</si>
  <si>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</si>
  <si>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</si>
  <si>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Жилищное хозяйство</t>
  </si>
  <si>
    <t>Расходы бюджета Южского муниципального района по разделам и подразделам классификации расходов бюджетов за 1 полугодие 2020 года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</si>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</sst>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0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0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9">
      <alignment horizontal="center" vertical="center" textRotation="90"/>
    </xf>
    <xf numFmtId="49" fontId="10" fillId="0" borderId="40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1" fillId="0" borderId="2">
      <alignment wrapText="1"/>
    </xf>
    <xf numFmtId="0" fontId="12" fillId="0" borderId="2"/>
    <xf numFmtId="0" fontId="11" fillId="0" borderId="16">
      <alignment wrapText="1"/>
    </xf>
    <xf numFmtId="0" fontId="11" fillId="0" borderId="13">
      <alignment wrapText="1"/>
    </xf>
    <xf numFmtId="0" fontId="12" fillId="0" borderId="13"/>
    <xf numFmtId="0" fontId="13" fillId="0" borderId="0"/>
    <xf numFmtId="0" fontId="13" fillId="0" borderId="0"/>
    <xf numFmtId="0" fontId="13" fillId="0" borderId="0"/>
    <xf numFmtId="0" fontId="9" fillId="0" borderId="1"/>
    <xf numFmtId="0" fontId="9" fillId="0" borderId="1"/>
    <xf numFmtId="0" fontId="4" fillId="3" borderId="1"/>
    <xf numFmtId="0" fontId="9" fillId="0" borderId="1"/>
  </cellStyleXfs>
  <cellXfs count="70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4" fillId="0" borderId="5" xfId="10" applyNumberFormat="1" applyProtection="1"/>
    <xf numFmtId="0" fontId="4" fillId="0" borderId="8" xfId="15" applyNumberFormat="1" applyProtection="1"/>
    <xf numFmtId="0" fontId="6" fillId="0" borderId="1" xfId="18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4" fontId="6" fillId="0" borderId="16" xfId="40" applyNumberFormat="1" applyProtection="1">
      <alignment horizontal="right" shrinkToFit="1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4" fillId="0" borderId="2" xfId="61" applyNumberFormat="1" applyProtection="1"/>
    <xf numFmtId="4" fontId="6" fillId="0" borderId="30" xfId="65" applyNumberFormat="1" applyProtection="1">
      <alignment horizontal="right" shrinkToFit="1"/>
    </xf>
    <xf numFmtId="49" fontId="6" fillId="0" borderId="20" xfId="68" applyNumberFormat="1" applyProtection="1">
      <alignment horizontal="center"/>
    </xf>
    <xf numFmtId="0" fontId="6" fillId="0" borderId="32" xfId="72" applyNumberFormat="1" applyProtection="1"/>
    <xf numFmtId="0" fontId="4" fillId="0" borderId="1" xfId="79" applyNumberFormat="1" applyBorder="1" applyProtection="1"/>
    <xf numFmtId="0" fontId="6" fillId="0" borderId="1" xfId="52" applyNumberFormat="1" applyBorder="1" applyProtection="1"/>
    <xf numFmtId="0" fontId="6" fillId="0" borderId="1" xfId="71" applyNumberFormat="1" applyBorder="1" applyProtection="1"/>
    <xf numFmtId="0" fontId="6" fillId="0" borderId="1" xfId="72" applyNumberFormat="1" applyBorder="1" applyProtection="1"/>
    <xf numFmtId="49" fontId="6" fillId="0" borderId="39" xfId="35" applyBorder="1" applyAlignment="1">
      <alignment vertical="center" wrapText="1"/>
    </xf>
    <xf numFmtId="49" fontId="14" fillId="0" borderId="47" xfId="35" applyFont="1" applyBorder="1" applyAlignment="1">
      <alignment vertical="center" wrapText="1"/>
    </xf>
    <xf numFmtId="49" fontId="14" fillId="0" borderId="12" xfId="35" applyFont="1" applyBorder="1" applyAlignment="1">
      <alignment vertical="center" wrapText="1"/>
    </xf>
    <xf numFmtId="49" fontId="14" fillId="0" borderId="39" xfId="35" applyFont="1" applyBorder="1" applyAlignment="1">
      <alignment vertical="center" wrapText="1"/>
    </xf>
    <xf numFmtId="49" fontId="14" fillId="0" borderId="16" xfId="35" applyNumberFormat="1" applyFont="1" applyProtection="1">
      <alignment horizontal="center" vertical="center" wrapText="1"/>
    </xf>
    <xf numFmtId="49" fontId="14" fillId="0" borderId="4" xfId="36" applyNumberFormat="1" applyFont="1" applyProtection="1">
      <alignment horizontal="center" vertical="center" wrapText="1"/>
    </xf>
    <xf numFmtId="4" fontId="14" fillId="0" borderId="29" xfId="64" applyNumberFormat="1" applyFont="1" applyProtection="1">
      <alignment horizontal="right" shrinkToFit="1"/>
    </xf>
    <xf numFmtId="49" fontId="14" fillId="0" borderId="16" xfId="50" applyNumberFormat="1" applyFont="1" applyProtection="1">
      <alignment horizontal="center"/>
    </xf>
    <xf numFmtId="0" fontId="15" fillId="0" borderId="30" xfId="69" applyNumberFormat="1" applyFont="1" applyAlignment="1" applyProtection="1">
      <alignment horizontal="left" wrapText="1"/>
    </xf>
    <xf numFmtId="49" fontId="15" fillId="0" borderId="16" xfId="50" applyNumberFormat="1" applyFont="1" applyProtection="1">
      <alignment horizontal="center"/>
    </xf>
    <xf numFmtId="4" fontId="15" fillId="0" borderId="16" xfId="40" applyNumberFormat="1" applyFont="1" applyProtection="1">
      <alignment horizontal="right" shrinkToFit="1"/>
    </xf>
    <xf numFmtId="0" fontId="14" fillId="0" borderId="30" xfId="69" applyNumberFormat="1" applyFont="1" applyAlignment="1" applyProtection="1">
      <alignment horizontal="left" wrapText="1"/>
    </xf>
    <xf numFmtId="4" fontId="14" fillId="0" borderId="16" xfId="40" applyNumberFormat="1" applyFont="1" applyProtection="1">
      <alignment horizontal="right" shrinkToFit="1"/>
    </xf>
    <xf numFmtId="49" fontId="15" fillId="0" borderId="16" xfId="50" applyNumberFormat="1" applyFont="1" applyAlignment="1" applyProtection="1">
      <alignment horizontal="center"/>
    </xf>
    <xf numFmtId="4" fontId="15" fillId="0" borderId="16" xfId="40" applyNumberFormat="1" applyFont="1" applyAlignment="1" applyProtection="1">
      <alignment horizontal="center" shrinkToFit="1"/>
    </xf>
    <xf numFmtId="4" fontId="15" fillId="0" borderId="20" xfId="41" applyNumberFormat="1" applyFont="1" applyAlignment="1" applyProtection="1">
      <alignment horizontal="center" shrinkToFit="1"/>
    </xf>
    <xf numFmtId="49" fontId="14" fillId="0" borderId="1" xfId="59" applyFont="1" applyBorder="1" applyAlignment="1" applyProtection="1"/>
    <xf numFmtId="0" fontId="0" fillId="0" borderId="0" xfId="0" applyAlignment="1" applyProtection="1">
      <protection locked="0"/>
    </xf>
    <xf numFmtId="49" fontId="14" fillId="0" borderId="48" xfId="63" applyNumberFormat="1" applyFont="1" applyBorder="1" applyProtection="1">
      <alignment horizontal="center" wrapText="1"/>
    </xf>
    <xf numFmtId="49" fontId="14" fillId="0" borderId="39" xfId="50" applyNumberFormat="1" applyFont="1" applyBorder="1" applyProtection="1">
      <alignment horizontal="center"/>
    </xf>
    <xf numFmtId="49" fontId="14" fillId="0" borderId="24" xfId="35" applyNumberFormat="1" applyFont="1" applyBorder="1" applyProtection="1">
      <alignment horizontal="center" vertical="center" wrapText="1"/>
    </xf>
    <xf numFmtId="0" fontId="15" fillId="0" borderId="46" xfId="62" applyNumberFormat="1" applyFont="1" applyBorder="1" applyAlignment="1" applyProtection="1">
      <alignment horizontal="left" wrapText="1"/>
    </xf>
    <xf numFmtId="0" fontId="14" fillId="0" borderId="46" xfId="43" applyNumberFormat="1" applyFont="1" applyBorder="1" applyAlignment="1" applyProtection="1">
      <alignment horizontal="left" wrapText="1"/>
    </xf>
    <xf numFmtId="0" fontId="14" fillId="0" borderId="46" xfId="67" applyNumberFormat="1" applyFont="1" applyBorder="1" applyAlignment="1" applyProtection="1">
      <alignment horizontal="justify" vertical="top" wrapText="1"/>
    </xf>
    <xf numFmtId="4" fontId="14" fillId="0" borderId="16" xfId="40" applyNumberFormat="1" applyFont="1" applyAlignment="1" applyProtection="1">
      <alignment horizontal="center" shrinkToFit="1"/>
    </xf>
    <xf numFmtId="0" fontId="14" fillId="0" borderId="30" xfId="69" applyNumberFormat="1" applyFont="1" applyAlignment="1" applyProtection="1">
      <alignment wrapText="1"/>
    </xf>
    <xf numFmtId="4" fontId="15" fillId="0" borderId="29" xfId="64" applyNumberFormat="1" applyFont="1" applyAlignment="1" applyProtection="1">
      <alignment horizontal="center" shrinkToFit="1"/>
    </xf>
    <xf numFmtId="4" fontId="15" fillId="0" borderId="30" xfId="65" applyNumberFormat="1" applyFont="1" applyAlignment="1" applyProtection="1">
      <alignment horizontal="center" shrinkToFit="1"/>
    </xf>
    <xf numFmtId="49" fontId="14" fillId="0" borderId="16" xfId="50" applyNumberFormat="1" applyFont="1" applyAlignment="1" applyProtection="1">
      <alignment horizontal="center"/>
    </xf>
    <xf numFmtId="49" fontId="14" fillId="0" borderId="20" xfId="68" applyNumberFormat="1" applyFont="1" applyAlignment="1" applyProtection="1">
      <alignment horizontal="center"/>
    </xf>
    <xf numFmtId="4" fontId="14" fillId="0" borderId="29" xfId="64" applyNumberFormat="1" applyFont="1" applyAlignment="1" applyProtection="1">
      <alignment horizontal="center" shrinkToFit="1"/>
    </xf>
    <xf numFmtId="4" fontId="14" fillId="0" borderId="20" xfId="41" applyNumberFormat="1" applyFont="1" applyAlignment="1" applyProtection="1">
      <alignment horizontal="center" shrinkToFit="1"/>
    </xf>
    <xf numFmtId="0" fontId="15" fillId="0" borderId="1" xfId="1" applyNumberFormat="1" applyFont="1" applyAlignment="1" applyProtection="1">
      <alignment vertical="center" wrapText="1"/>
    </xf>
    <xf numFmtId="49" fontId="14" fillId="0" borderId="47" xfId="35" applyNumberFormat="1" applyFont="1" applyBorder="1" applyProtection="1">
      <alignment horizontal="center" vertical="center" wrapText="1"/>
    </xf>
    <xf numFmtId="49" fontId="14" fillId="0" borderId="39" xfId="35" applyNumberFormat="1" applyFont="1" applyBorder="1" applyProtection="1">
      <alignment horizontal="center" vertical="center" wrapText="1"/>
    </xf>
    <xf numFmtId="49" fontId="6" fillId="0" borderId="1" xfId="59" applyNumberFormat="1" applyBorder="1" applyProtection="1"/>
    <xf numFmtId="49" fontId="14" fillId="0" borderId="53" xfId="36" applyNumberFormat="1" applyFont="1" applyBorder="1" applyProtection="1">
      <alignment horizontal="center" vertical="center" wrapText="1"/>
    </xf>
    <xf numFmtId="49" fontId="14" fillId="0" borderId="1" xfId="59" applyFont="1" applyBorder="1" applyAlignment="1" applyProtection="1">
      <alignment horizontal="right"/>
    </xf>
    <xf numFmtId="0" fontId="15" fillId="0" borderId="1" xfId="1" applyNumberFormat="1" applyFont="1" applyAlignment="1" applyProtection="1">
      <alignment horizontal="center" vertical="center" wrapText="1"/>
    </xf>
    <xf numFmtId="49" fontId="14" fillId="0" borderId="24" xfId="35" applyNumberFormat="1" applyFont="1" applyBorder="1" applyProtection="1">
      <alignment horizontal="center" vertical="center" wrapText="1"/>
    </xf>
    <xf numFmtId="49" fontId="14" fillId="0" borderId="29" xfId="35" applyNumberFormat="1" applyFont="1" applyBorder="1" applyProtection="1">
      <alignment horizontal="center" vertical="center" wrapText="1"/>
    </xf>
    <xf numFmtId="49" fontId="14" fillId="0" borderId="54" xfId="35" applyFont="1" applyBorder="1" applyAlignment="1" applyProtection="1">
      <alignment horizontal="center" vertical="center" wrapText="1"/>
    </xf>
    <xf numFmtId="49" fontId="14" fillId="0" borderId="55" xfId="35" applyFont="1" applyBorder="1" applyAlignment="1" applyProtection="1">
      <alignment horizontal="center" vertical="center" wrapText="1"/>
    </xf>
    <xf numFmtId="49" fontId="14" fillId="0" borderId="51" xfId="35" applyFont="1" applyBorder="1" applyAlignment="1" applyProtection="1">
      <alignment horizontal="center" vertical="center" wrapText="1"/>
    </xf>
    <xf numFmtId="49" fontId="14" fillId="0" borderId="52" xfId="35" applyFont="1" applyBorder="1" applyAlignment="1" applyProtection="1">
      <alignment horizontal="center" vertical="center" wrapText="1"/>
    </xf>
    <xf numFmtId="49" fontId="14" fillId="0" borderId="49" xfId="35" applyFont="1" applyBorder="1" applyAlignment="1" applyProtection="1">
      <alignment horizontal="center" vertical="center" wrapText="1"/>
    </xf>
    <xf numFmtId="49" fontId="14" fillId="0" borderId="50" xfId="35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topLeftCell="A19" zoomScaleNormal="100" zoomScaleSheetLayoutView="100" workbookViewId="0">
      <selection activeCell="K8" sqref="K8"/>
    </sheetView>
  </sheetViews>
  <sheetFormatPr defaultColWidth="9.109375" defaultRowHeight="14.4" x14ac:dyDescent="0.3"/>
  <cols>
    <col min="1" max="1" width="66.33203125" style="1" customWidth="1"/>
    <col min="2" max="2" width="31.33203125" style="1" customWidth="1"/>
    <col min="3" max="7" width="9.109375" style="1" hidden="1"/>
    <col min="8" max="8" width="19.77734375" style="1" customWidth="1"/>
    <col min="9" max="10" width="9.109375" style="1" hidden="1" customWidth="1"/>
    <col min="11" max="11" width="18.109375" style="1" customWidth="1"/>
    <col min="12" max="12" width="14.6640625" style="1" customWidth="1"/>
    <col min="13" max="13" width="9.109375" style="1" hidden="1"/>
    <col min="14" max="14" width="9.6640625" style="1" customWidth="1"/>
    <col min="15" max="16384" width="9.109375" style="1"/>
  </cols>
  <sheetData>
    <row r="1" spans="1:19" ht="15.75" customHeight="1" x14ac:dyDescent="0.35">
      <c r="A1" s="11"/>
      <c r="B1" s="12"/>
      <c r="C1" s="12"/>
      <c r="D1" s="12"/>
      <c r="E1" s="12"/>
      <c r="F1" s="12"/>
      <c r="G1" s="12"/>
      <c r="H1" s="12"/>
      <c r="I1" s="12"/>
      <c r="J1" s="2"/>
      <c r="K1" s="39"/>
      <c r="L1" s="60" t="s">
        <v>100</v>
      </c>
      <c r="M1" s="39"/>
      <c r="N1" s="39"/>
      <c r="O1" s="39"/>
      <c r="P1" s="39"/>
      <c r="Q1" s="39"/>
      <c r="R1" s="39"/>
      <c r="S1" s="39"/>
    </row>
    <row r="2" spans="1:19" ht="14.25" customHeight="1" x14ac:dyDescent="0.3">
      <c r="A2" s="11"/>
      <c r="B2" s="12"/>
      <c r="C2" s="12"/>
      <c r="D2" s="12"/>
      <c r="E2" s="12"/>
      <c r="F2" s="12"/>
      <c r="G2" s="12"/>
      <c r="H2" s="12"/>
      <c r="I2" s="12"/>
      <c r="J2" s="2"/>
      <c r="K2" s="2"/>
      <c r="L2" s="2"/>
      <c r="M2" s="2"/>
      <c r="N2" s="2"/>
    </row>
    <row r="3" spans="1:19" s="40" customFormat="1" ht="44.25" customHeight="1" x14ac:dyDescent="0.3">
      <c r="A3" s="61" t="s">
        <v>99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55"/>
      <c r="N3" s="55"/>
      <c r="O3" s="55"/>
      <c r="P3" s="55"/>
    </row>
    <row r="4" spans="1:19" ht="12.9" customHeight="1" x14ac:dyDescent="0.3">
      <c r="A4" s="13"/>
      <c r="B4" s="13"/>
      <c r="C4" s="14"/>
      <c r="D4" s="14"/>
      <c r="E4" s="14"/>
      <c r="F4" s="14"/>
      <c r="G4" s="14"/>
      <c r="H4" s="58"/>
      <c r="I4" s="14"/>
      <c r="J4" s="15"/>
      <c r="K4" s="15"/>
      <c r="L4" s="15"/>
      <c r="M4" s="15"/>
      <c r="N4" s="2"/>
    </row>
    <row r="5" spans="1:19" ht="11.4" customHeight="1" x14ac:dyDescent="0.3">
      <c r="A5" s="62" t="s">
        <v>0</v>
      </c>
      <c r="B5" s="62" t="s">
        <v>24</v>
      </c>
      <c r="C5" s="24"/>
      <c r="D5" s="25"/>
      <c r="E5" s="25"/>
      <c r="F5" s="25"/>
      <c r="G5" s="25"/>
      <c r="H5" s="64" t="s">
        <v>91</v>
      </c>
      <c r="I5" s="26"/>
      <c r="J5" s="24"/>
      <c r="K5" s="66" t="s">
        <v>93</v>
      </c>
      <c r="L5" s="68" t="s">
        <v>92</v>
      </c>
      <c r="M5" s="23"/>
      <c r="N5" s="3"/>
    </row>
    <row r="6" spans="1:19" ht="94.5" customHeight="1" x14ac:dyDescent="0.3">
      <c r="A6" s="63"/>
      <c r="B6" s="63"/>
      <c r="C6" s="27" t="s">
        <v>1</v>
      </c>
      <c r="D6" s="27" t="s">
        <v>2</v>
      </c>
      <c r="E6" s="27" t="s">
        <v>3</v>
      </c>
      <c r="F6" s="27" t="s">
        <v>4</v>
      </c>
      <c r="G6" s="56" t="s">
        <v>5</v>
      </c>
      <c r="H6" s="65"/>
      <c r="I6" s="57"/>
      <c r="J6" s="27"/>
      <c r="K6" s="67"/>
      <c r="L6" s="69"/>
      <c r="M6" s="6" t="s">
        <v>6</v>
      </c>
      <c r="N6" s="3"/>
    </row>
    <row r="7" spans="1:19" ht="18.75" customHeight="1" thickBot="1" x14ac:dyDescent="0.35">
      <c r="A7" s="43" t="s">
        <v>7</v>
      </c>
      <c r="B7" s="27" t="s">
        <v>8</v>
      </c>
      <c r="C7" s="28" t="s">
        <v>12</v>
      </c>
      <c r="D7" s="28" t="s">
        <v>13</v>
      </c>
      <c r="E7" s="28" t="s">
        <v>14</v>
      </c>
      <c r="F7" s="28" t="s">
        <v>15</v>
      </c>
      <c r="G7" s="28" t="s">
        <v>16</v>
      </c>
      <c r="H7" s="59" t="s">
        <v>9</v>
      </c>
      <c r="I7" s="28" t="s">
        <v>17</v>
      </c>
      <c r="J7" s="28" t="s">
        <v>18</v>
      </c>
      <c r="K7" s="28" t="s">
        <v>10</v>
      </c>
      <c r="L7" s="28" t="s">
        <v>11</v>
      </c>
      <c r="M7" s="7" t="s">
        <v>19</v>
      </c>
      <c r="N7" s="3"/>
    </row>
    <row r="8" spans="1:19" ht="30" customHeight="1" x14ac:dyDescent="0.35">
      <c r="A8" s="44" t="s">
        <v>25</v>
      </c>
      <c r="B8" s="41" t="s">
        <v>20</v>
      </c>
      <c r="C8" s="29" t="s">
        <v>21</v>
      </c>
      <c r="D8" s="29" t="s">
        <v>21</v>
      </c>
      <c r="E8" s="29" t="s">
        <v>21</v>
      </c>
      <c r="F8" s="29" t="s">
        <v>21</v>
      </c>
      <c r="G8" s="29" t="s">
        <v>21</v>
      </c>
      <c r="H8" s="49">
        <f>SUM(H10+H18+H20+H26+H30+H37+H39+H43)</f>
        <v>380645491.88</v>
      </c>
      <c r="I8" s="50" t="s">
        <v>21</v>
      </c>
      <c r="J8" s="49" t="s">
        <v>21</v>
      </c>
      <c r="K8" s="49">
        <f>SUM(K10+K18+K20+K30+K37+K39+K43+K26)</f>
        <v>161466756.06999999</v>
      </c>
      <c r="L8" s="49">
        <f>SUM(K8/H8*100)</f>
        <v>42.41919568586485</v>
      </c>
      <c r="M8" s="16" t="s">
        <v>21</v>
      </c>
      <c r="N8" s="4"/>
    </row>
    <row r="9" spans="1:19" ht="20.25" customHeight="1" x14ac:dyDescent="0.35">
      <c r="A9" s="45" t="s">
        <v>22</v>
      </c>
      <c r="B9" s="42"/>
      <c r="C9" s="30"/>
      <c r="D9" s="30"/>
      <c r="E9" s="30"/>
      <c r="F9" s="30"/>
      <c r="G9" s="30"/>
      <c r="H9" s="51"/>
      <c r="I9" s="52"/>
      <c r="J9" s="51"/>
      <c r="K9" s="51"/>
      <c r="L9" s="53"/>
      <c r="M9" s="17"/>
      <c r="N9" s="4"/>
    </row>
    <row r="10" spans="1:19" ht="18" x14ac:dyDescent="0.35">
      <c r="A10" s="31" t="s">
        <v>62</v>
      </c>
      <c r="B10" s="32" t="s">
        <v>26</v>
      </c>
      <c r="C10" s="33" t="s">
        <v>21</v>
      </c>
      <c r="D10" s="33" t="s">
        <v>21</v>
      </c>
      <c r="E10" s="33" t="s">
        <v>21</v>
      </c>
      <c r="F10" s="33" t="s">
        <v>21</v>
      </c>
      <c r="G10" s="33" t="s">
        <v>21</v>
      </c>
      <c r="H10" s="37">
        <v>60051929.32</v>
      </c>
      <c r="I10" s="38" t="s">
        <v>21</v>
      </c>
      <c r="J10" s="37" t="s">
        <v>21</v>
      </c>
      <c r="K10" s="37">
        <v>27127491.129999999</v>
      </c>
      <c r="L10" s="53">
        <f t="shared" ref="L10:L44" si="0">SUM(K10/H10*100)</f>
        <v>45.173388161178231</v>
      </c>
      <c r="M10" s="8" t="s">
        <v>21</v>
      </c>
      <c r="N10" s="4"/>
    </row>
    <row r="11" spans="1:19" ht="41.25" customHeight="1" x14ac:dyDescent="0.35">
      <c r="A11" s="34" t="s">
        <v>69</v>
      </c>
      <c r="B11" s="30" t="s">
        <v>27</v>
      </c>
      <c r="C11" s="35" t="s">
        <v>21</v>
      </c>
      <c r="D11" s="35" t="s">
        <v>21</v>
      </c>
      <c r="E11" s="35" t="s">
        <v>21</v>
      </c>
      <c r="F11" s="35" t="s">
        <v>21</v>
      </c>
      <c r="G11" s="35" t="s">
        <v>21</v>
      </c>
      <c r="H11" s="47">
        <v>1119908.0900000001</v>
      </c>
      <c r="I11" s="54" t="s">
        <v>21</v>
      </c>
      <c r="J11" s="47" t="s">
        <v>21</v>
      </c>
      <c r="K11" s="47">
        <v>549256.67000000004</v>
      </c>
      <c r="L11" s="53">
        <f t="shared" si="0"/>
        <v>49.044798845948151</v>
      </c>
      <c r="M11" s="8" t="s">
        <v>21</v>
      </c>
      <c r="N11" s="4"/>
    </row>
    <row r="12" spans="1:19" ht="56.25" customHeight="1" x14ac:dyDescent="0.35">
      <c r="A12" s="34" t="s">
        <v>70</v>
      </c>
      <c r="B12" s="30" t="s">
        <v>28</v>
      </c>
      <c r="C12" s="35" t="s">
        <v>21</v>
      </c>
      <c r="D12" s="35" t="s">
        <v>21</v>
      </c>
      <c r="E12" s="35" t="s">
        <v>21</v>
      </c>
      <c r="F12" s="35" t="s">
        <v>21</v>
      </c>
      <c r="G12" s="35" t="s">
        <v>21</v>
      </c>
      <c r="H12" s="47">
        <v>2984508.98</v>
      </c>
      <c r="I12" s="54" t="s">
        <v>21</v>
      </c>
      <c r="J12" s="47" t="s">
        <v>21</v>
      </c>
      <c r="K12" s="47">
        <v>1397541.88</v>
      </c>
      <c r="L12" s="53">
        <f t="shared" si="0"/>
        <v>46.826526218058149</v>
      </c>
      <c r="M12" s="8" t="s">
        <v>21</v>
      </c>
      <c r="N12" s="4"/>
    </row>
    <row r="13" spans="1:19" ht="59.25" customHeight="1" x14ac:dyDescent="0.35">
      <c r="A13" s="34" t="s">
        <v>71</v>
      </c>
      <c r="B13" s="30" t="s">
        <v>29</v>
      </c>
      <c r="C13" s="35" t="s">
        <v>21</v>
      </c>
      <c r="D13" s="35" t="s">
        <v>21</v>
      </c>
      <c r="E13" s="35" t="s">
        <v>21</v>
      </c>
      <c r="F13" s="35" t="s">
        <v>21</v>
      </c>
      <c r="G13" s="35" t="s">
        <v>21</v>
      </c>
      <c r="H13" s="47">
        <v>20290596.579999998</v>
      </c>
      <c r="I13" s="54" t="s">
        <v>21</v>
      </c>
      <c r="J13" s="47" t="s">
        <v>21</v>
      </c>
      <c r="K13" s="47">
        <v>10161845.199999999</v>
      </c>
      <c r="L13" s="53">
        <f t="shared" si="0"/>
        <v>50.081549647565858</v>
      </c>
      <c r="M13" s="8" t="s">
        <v>21</v>
      </c>
      <c r="N13" s="4"/>
    </row>
    <row r="14" spans="1:19" ht="18" x14ac:dyDescent="0.35">
      <c r="A14" s="34" t="s">
        <v>72</v>
      </c>
      <c r="B14" s="30" t="s">
        <v>30</v>
      </c>
      <c r="C14" s="35" t="s">
        <v>21</v>
      </c>
      <c r="D14" s="35" t="s">
        <v>21</v>
      </c>
      <c r="E14" s="35" t="s">
        <v>21</v>
      </c>
      <c r="F14" s="35" t="s">
        <v>21</v>
      </c>
      <c r="G14" s="35" t="s">
        <v>21</v>
      </c>
      <c r="H14" s="47">
        <v>18862</v>
      </c>
      <c r="I14" s="54" t="s">
        <v>21</v>
      </c>
      <c r="J14" s="47" t="s">
        <v>21</v>
      </c>
      <c r="K14" s="47">
        <v>0</v>
      </c>
      <c r="L14" s="53">
        <f t="shared" si="0"/>
        <v>0</v>
      </c>
      <c r="M14" s="8" t="s">
        <v>21</v>
      </c>
      <c r="N14" s="4"/>
    </row>
    <row r="15" spans="1:19" ht="54.75" customHeight="1" x14ac:dyDescent="0.35">
      <c r="A15" s="34" t="s">
        <v>73</v>
      </c>
      <c r="B15" s="30" t="s">
        <v>31</v>
      </c>
      <c r="C15" s="35" t="s">
        <v>21</v>
      </c>
      <c r="D15" s="35" t="s">
        <v>21</v>
      </c>
      <c r="E15" s="35" t="s">
        <v>21</v>
      </c>
      <c r="F15" s="35" t="s">
        <v>21</v>
      </c>
      <c r="G15" s="35" t="s">
        <v>21</v>
      </c>
      <c r="H15" s="47">
        <v>9237810.3499999996</v>
      </c>
      <c r="I15" s="54" t="s">
        <v>21</v>
      </c>
      <c r="J15" s="47" t="s">
        <v>21</v>
      </c>
      <c r="K15" s="47">
        <v>4246460.63</v>
      </c>
      <c r="L15" s="53">
        <f t="shared" si="0"/>
        <v>45.968259458801299</v>
      </c>
      <c r="M15" s="8" t="s">
        <v>21</v>
      </c>
      <c r="N15" s="4"/>
    </row>
    <row r="16" spans="1:19" ht="19.5" customHeight="1" x14ac:dyDescent="0.35">
      <c r="A16" s="34" t="s">
        <v>95</v>
      </c>
      <c r="B16" s="30" t="s">
        <v>32</v>
      </c>
      <c r="C16" s="35"/>
      <c r="D16" s="35"/>
      <c r="E16" s="35"/>
      <c r="F16" s="35"/>
      <c r="G16" s="35"/>
      <c r="H16" s="47">
        <v>418352.77</v>
      </c>
      <c r="I16" s="54"/>
      <c r="J16" s="47"/>
      <c r="K16" s="47">
        <v>0</v>
      </c>
      <c r="L16" s="53">
        <f t="shared" si="0"/>
        <v>0</v>
      </c>
      <c r="M16" s="8"/>
      <c r="N16" s="4"/>
    </row>
    <row r="17" spans="1:14" ht="18" x14ac:dyDescent="0.35">
      <c r="A17" s="34" t="s">
        <v>74</v>
      </c>
      <c r="B17" s="30" t="s">
        <v>33</v>
      </c>
      <c r="C17" s="35" t="s">
        <v>21</v>
      </c>
      <c r="D17" s="35" t="s">
        <v>21</v>
      </c>
      <c r="E17" s="35" t="s">
        <v>21</v>
      </c>
      <c r="F17" s="35" t="s">
        <v>21</v>
      </c>
      <c r="G17" s="35" t="s">
        <v>21</v>
      </c>
      <c r="H17" s="47">
        <v>25981890.550000001</v>
      </c>
      <c r="I17" s="54" t="s">
        <v>21</v>
      </c>
      <c r="J17" s="47" t="s">
        <v>21</v>
      </c>
      <c r="K17" s="47">
        <v>10772386.75</v>
      </c>
      <c r="L17" s="53">
        <f t="shared" si="0"/>
        <v>41.461135128983138</v>
      </c>
      <c r="M17" s="8" t="s">
        <v>21</v>
      </c>
      <c r="N17" s="4"/>
    </row>
    <row r="18" spans="1:14" ht="39.75" customHeight="1" x14ac:dyDescent="0.35">
      <c r="A18" s="31" t="s">
        <v>61</v>
      </c>
      <c r="B18" s="36" t="s">
        <v>34</v>
      </c>
      <c r="C18" s="37" t="s">
        <v>21</v>
      </c>
      <c r="D18" s="37" t="s">
        <v>21</v>
      </c>
      <c r="E18" s="37" t="s">
        <v>21</v>
      </c>
      <c r="F18" s="37" t="s">
        <v>21</v>
      </c>
      <c r="G18" s="37" t="s">
        <v>21</v>
      </c>
      <c r="H18" s="37">
        <v>449499.47</v>
      </c>
      <c r="I18" s="38" t="s">
        <v>21</v>
      </c>
      <c r="J18" s="37" t="s">
        <v>21</v>
      </c>
      <c r="K18" s="37">
        <v>203446.69</v>
      </c>
      <c r="L18" s="53">
        <f t="shared" si="0"/>
        <v>45.260718549901739</v>
      </c>
      <c r="M18" s="8" t="s">
        <v>21</v>
      </c>
      <c r="N18" s="4"/>
    </row>
    <row r="19" spans="1:14" ht="39.75" customHeight="1" x14ac:dyDescent="0.35">
      <c r="A19" s="46" t="s">
        <v>96</v>
      </c>
      <c r="B19" s="30" t="s">
        <v>35</v>
      </c>
      <c r="C19" s="37"/>
      <c r="D19" s="37"/>
      <c r="E19" s="37"/>
      <c r="F19" s="37"/>
      <c r="G19" s="37"/>
      <c r="H19" s="47">
        <v>449499.47</v>
      </c>
      <c r="I19" s="38"/>
      <c r="J19" s="37"/>
      <c r="K19" s="47">
        <v>203446.69</v>
      </c>
      <c r="L19" s="53">
        <f t="shared" si="0"/>
        <v>45.260718549901739</v>
      </c>
      <c r="M19" s="8"/>
      <c r="N19" s="4"/>
    </row>
    <row r="20" spans="1:14" ht="18" x14ac:dyDescent="0.35">
      <c r="A20" s="31" t="s">
        <v>63</v>
      </c>
      <c r="B20" s="32" t="s">
        <v>36</v>
      </c>
      <c r="C20" s="33" t="s">
        <v>21</v>
      </c>
      <c r="D20" s="33" t="s">
        <v>21</v>
      </c>
      <c r="E20" s="33" t="s">
        <v>21</v>
      </c>
      <c r="F20" s="33" t="s">
        <v>21</v>
      </c>
      <c r="G20" s="33" t="s">
        <v>21</v>
      </c>
      <c r="H20" s="37">
        <v>13684554.619999999</v>
      </c>
      <c r="I20" s="38" t="s">
        <v>21</v>
      </c>
      <c r="J20" s="37" t="s">
        <v>21</v>
      </c>
      <c r="K20" s="37">
        <v>3681779.13</v>
      </c>
      <c r="L20" s="53">
        <f t="shared" si="0"/>
        <v>26.904632501660476</v>
      </c>
      <c r="M20" s="8" t="s">
        <v>21</v>
      </c>
      <c r="N20" s="4"/>
    </row>
    <row r="21" spans="1:14" ht="18" x14ac:dyDescent="0.35">
      <c r="A21" s="48" t="s">
        <v>97</v>
      </c>
      <c r="B21" s="30" t="s">
        <v>37</v>
      </c>
      <c r="C21" s="33"/>
      <c r="D21" s="33"/>
      <c r="E21" s="33"/>
      <c r="F21" s="33"/>
      <c r="G21" s="33"/>
      <c r="H21" s="47">
        <v>211832.17</v>
      </c>
      <c r="I21" s="38"/>
      <c r="J21" s="37"/>
      <c r="K21" s="47">
        <v>0</v>
      </c>
      <c r="L21" s="53">
        <f t="shared" si="0"/>
        <v>0</v>
      </c>
      <c r="M21" s="8"/>
      <c r="N21" s="4"/>
    </row>
    <row r="22" spans="1:14" ht="18" x14ac:dyDescent="0.35">
      <c r="A22" s="34" t="s">
        <v>75</v>
      </c>
      <c r="B22" s="30" t="s">
        <v>38</v>
      </c>
      <c r="C22" s="35" t="s">
        <v>21</v>
      </c>
      <c r="D22" s="35" t="s">
        <v>21</v>
      </c>
      <c r="E22" s="35" t="s">
        <v>21</v>
      </c>
      <c r="F22" s="35" t="s">
        <v>21</v>
      </c>
      <c r="G22" s="35" t="s">
        <v>21</v>
      </c>
      <c r="H22" s="47">
        <v>375000</v>
      </c>
      <c r="I22" s="54" t="s">
        <v>21</v>
      </c>
      <c r="J22" s="47" t="s">
        <v>21</v>
      </c>
      <c r="K22" s="47">
        <v>77665.649999999994</v>
      </c>
      <c r="L22" s="53">
        <f t="shared" si="0"/>
        <v>20.710840000000001</v>
      </c>
      <c r="M22" s="8" t="s">
        <v>21</v>
      </c>
      <c r="N22" s="4"/>
    </row>
    <row r="23" spans="1:14" ht="18" x14ac:dyDescent="0.35">
      <c r="A23" s="34" t="s">
        <v>76</v>
      </c>
      <c r="B23" s="30" t="s">
        <v>39</v>
      </c>
      <c r="C23" s="35" t="s">
        <v>21</v>
      </c>
      <c r="D23" s="35" t="s">
        <v>21</v>
      </c>
      <c r="E23" s="35" t="s">
        <v>21</v>
      </c>
      <c r="F23" s="35" t="s">
        <v>21</v>
      </c>
      <c r="G23" s="35" t="s">
        <v>21</v>
      </c>
      <c r="H23" s="47">
        <v>2273132.25</v>
      </c>
      <c r="I23" s="54" t="s">
        <v>21</v>
      </c>
      <c r="J23" s="47" t="s">
        <v>21</v>
      </c>
      <c r="K23" s="47">
        <v>881846.84</v>
      </c>
      <c r="L23" s="53">
        <f t="shared" si="0"/>
        <v>38.794348195095111</v>
      </c>
      <c r="M23" s="8" t="s">
        <v>21</v>
      </c>
      <c r="N23" s="4"/>
    </row>
    <row r="24" spans="1:14" ht="18" x14ac:dyDescent="0.35">
      <c r="A24" s="34" t="s">
        <v>77</v>
      </c>
      <c r="B24" s="30" t="s">
        <v>40</v>
      </c>
      <c r="C24" s="35" t="s">
        <v>21</v>
      </c>
      <c r="D24" s="35" t="s">
        <v>21</v>
      </c>
      <c r="E24" s="35" t="s">
        <v>21</v>
      </c>
      <c r="F24" s="35" t="s">
        <v>21</v>
      </c>
      <c r="G24" s="35" t="s">
        <v>21</v>
      </c>
      <c r="H24" s="47">
        <v>9974190.1999999993</v>
      </c>
      <c r="I24" s="54" t="s">
        <v>21</v>
      </c>
      <c r="J24" s="47" t="s">
        <v>21</v>
      </c>
      <c r="K24" s="47">
        <v>2693766.64</v>
      </c>
      <c r="L24" s="53">
        <f t="shared" si="0"/>
        <v>27.007371886692116</v>
      </c>
      <c r="M24" s="8" t="s">
        <v>21</v>
      </c>
      <c r="N24" s="4"/>
    </row>
    <row r="25" spans="1:14" ht="19.5" customHeight="1" x14ac:dyDescent="0.35">
      <c r="A25" s="34" t="s">
        <v>78</v>
      </c>
      <c r="B25" s="30" t="s">
        <v>41</v>
      </c>
      <c r="C25" s="35" t="s">
        <v>21</v>
      </c>
      <c r="D25" s="35" t="s">
        <v>21</v>
      </c>
      <c r="E25" s="35" t="s">
        <v>21</v>
      </c>
      <c r="F25" s="35" t="s">
        <v>21</v>
      </c>
      <c r="G25" s="35" t="s">
        <v>21</v>
      </c>
      <c r="H25" s="47">
        <v>850400</v>
      </c>
      <c r="I25" s="54" t="s">
        <v>21</v>
      </c>
      <c r="J25" s="47" t="s">
        <v>21</v>
      </c>
      <c r="K25" s="47">
        <v>28500</v>
      </c>
      <c r="L25" s="53">
        <f t="shared" si="0"/>
        <v>3.3513640639698963</v>
      </c>
      <c r="M25" s="8" t="s">
        <v>21</v>
      </c>
      <c r="N25" s="4"/>
    </row>
    <row r="26" spans="1:14" ht="20.25" customHeight="1" x14ac:dyDescent="0.35">
      <c r="A26" s="31" t="s">
        <v>64</v>
      </c>
      <c r="B26" s="32" t="s">
        <v>42</v>
      </c>
      <c r="C26" s="33" t="s">
        <v>21</v>
      </c>
      <c r="D26" s="33" t="s">
        <v>21</v>
      </c>
      <c r="E26" s="33" t="s">
        <v>21</v>
      </c>
      <c r="F26" s="33" t="s">
        <v>21</v>
      </c>
      <c r="G26" s="33" t="s">
        <v>21</v>
      </c>
      <c r="H26" s="37">
        <v>43220553.700000003</v>
      </c>
      <c r="I26" s="38" t="s">
        <v>21</v>
      </c>
      <c r="J26" s="37" t="s">
        <v>21</v>
      </c>
      <c r="K26" s="37">
        <v>1141095.45</v>
      </c>
      <c r="L26" s="53">
        <f t="shared" si="0"/>
        <v>2.6401685131581272</v>
      </c>
      <c r="M26" s="8" t="s">
        <v>21</v>
      </c>
      <c r="N26" s="4"/>
    </row>
    <row r="27" spans="1:14" ht="20.25" customHeight="1" x14ac:dyDescent="0.35">
      <c r="A27" s="48" t="s">
        <v>98</v>
      </c>
      <c r="B27" s="30" t="s">
        <v>43</v>
      </c>
      <c r="C27" s="35" t="s">
        <v>21</v>
      </c>
      <c r="D27" s="35" t="s">
        <v>21</v>
      </c>
      <c r="E27" s="35" t="s">
        <v>21</v>
      </c>
      <c r="F27" s="35" t="s">
        <v>21</v>
      </c>
      <c r="G27" s="35" t="s">
        <v>21</v>
      </c>
      <c r="H27" s="47">
        <v>667623.63</v>
      </c>
      <c r="I27" s="54" t="s">
        <v>21</v>
      </c>
      <c r="J27" s="47" t="s">
        <v>21</v>
      </c>
      <c r="K27" s="47">
        <v>183576.91</v>
      </c>
      <c r="L27" s="53">
        <f t="shared" si="0"/>
        <v>27.497065974132763</v>
      </c>
      <c r="M27" s="8"/>
      <c r="N27" s="4"/>
    </row>
    <row r="28" spans="1:14" ht="18" x14ac:dyDescent="0.35">
      <c r="A28" s="34" t="s">
        <v>79</v>
      </c>
      <c r="B28" s="30" t="s">
        <v>44</v>
      </c>
      <c r="C28" s="35" t="s">
        <v>21</v>
      </c>
      <c r="D28" s="35" t="s">
        <v>21</v>
      </c>
      <c r="E28" s="35" t="s">
        <v>21</v>
      </c>
      <c r="F28" s="35" t="s">
        <v>21</v>
      </c>
      <c r="G28" s="35" t="s">
        <v>21</v>
      </c>
      <c r="H28" s="47">
        <v>39436661.289999999</v>
      </c>
      <c r="I28" s="54" t="s">
        <v>21</v>
      </c>
      <c r="J28" s="47" t="s">
        <v>21</v>
      </c>
      <c r="K28" s="47">
        <v>866703.04</v>
      </c>
      <c r="L28" s="53">
        <f t="shared" si="0"/>
        <v>2.1977089633086431</v>
      </c>
      <c r="M28" s="8" t="s">
        <v>21</v>
      </c>
      <c r="N28" s="4"/>
    </row>
    <row r="29" spans="1:14" ht="18" x14ac:dyDescent="0.35">
      <c r="A29" s="34" t="s">
        <v>80</v>
      </c>
      <c r="B29" s="30" t="s">
        <v>45</v>
      </c>
      <c r="C29" s="35" t="s">
        <v>21</v>
      </c>
      <c r="D29" s="35" t="s">
        <v>21</v>
      </c>
      <c r="E29" s="35" t="s">
        <v>21</v>
      </c>
      <c r="F29" s="35" t="s">
        <v>21</v>
      </c>
      <c r="G29" s="35" t="s">
        <v>21</v>
      </c>
      <c r="H29" s="47">
        <v>3116268.78</v>
      </c>
      <c r="I29" s="54" t="s">
        <v>21</v>
      </c>
      <c r="J29" s="47" t="s">
        <v>21</v>
      </c>
      <c r="K29" s="47">
        <v>90815.5</v>
      </c>
      <c r="L29" s="53">
        <f t="shared" si="0"/>
        <v>2.9142383539843442</v>
      </c>
      <c r="M29" s="8" t="s">
        <v>21</v>
      </c>
      <c r="N29" s="4"/>
    </row>
    <row r="30" spans="1:14" ht="18" x14ac:dyDescent="0.35">
      <c r="A30" s="31" t="s">
        <v>65</v>
      </c>
      <c r="B30" s="32" t="s">
        <v>46</v>
      </c>
      <c r="C30" s="33" t="s">
        <v>21</v>
      </c>
      <c r="D30" s="33" t="s">
        <v>21</v>
      </c>
      <c r="E30" s="33" t="s">
        <v>21</v>
      </c>
      <c r="F30" s="33" t="s">
        <v>21</v>
      </c>
      <c r="G30" s="33" t="s">
        <v>21</v>
      </c>
      <c r="H30" s="37">
        <v>235521096.00999999</v>
      </c>
      <c r="I30" s="38" t="s">
        <v>21</v>
      </c>
      <c r="J30" s="37" t="s">
        <v>21</v>
      </c>
      <c r="K30" s="37">
        <v>115318911.25</v>
      </c>
      <c r="L30" s="53">
        <f t="shared" si="0"/>
        <v>48.963304435838594</v>
      </c>
      <c r="M30" s="8" t="s">
        <v>21</v>
      </c>
      <c r="N30" s="4"/>
    </row>
    <row r="31" spans="1:14" ht="18" x14ac:dyDescent="0.35">
      <c r="A31" s="34" t="s">
        <v>81</v>
      </c>
      <c r="B31" s="30" t="s">
        <v>47</v>
      </c>
      <c r="C31" s="35" t="s">
        <v>21</v>
      </c>
      <c r="D31" s="35" t="s">
        <v>21</v>
      </c>
      <c r="E31" s="35" t="s">
        <v>21</v>
      </c>
      <c r="F31" s="35" t="s">
        <v>21</v>
      </c>
      <c r="G31" s="35" t="s">
        <v>21</v>
      </c>
      <c r="H31" s="47">
        <v>68775356.859999999</v>
      </c>
      <c r="I31" s="54" t="s">
        <v>21</v>
      </c>
      <c r="J31" s="47" t="s">
        <v>21</v>
      </c>
      <c r="K31" s="47">
        <v>37230689.850000001</v>
      </c>
      <c r="L31" s="53">
        <f t="shared" si="0"/>
        <v>54.133764693925578</v>
      </c>
      <c r="M31" s="8" t="s">
        <v>21</v>
      </c>
      <c r="N31" s="4"/>
    </row>
    <row r="32" spans="1:14" ht="18" x14ac:dyDescent="0.35">
      <c r="A32" s="34" t="s">
        <v>82</v>
      </c>
      <c r="B32" s="30" t="s">
        <v>48</v>
      </c>
      <c r="C32" s="35" t="s">
        <v>21</v>
      </c>
      <c r="D32" s="35" t="s">
        <v>21</v>
      </c>
      <c r="E32" s="35" t="s">
        <v>21</v>
      </c>
      <c r="F32" s="35" t="s">
        <v>21</v>
      </c>
      <c r="G32" s="35" t="s">
        <v>21</v>
      </c>
      <c r="H32" s="47">
        <v>134501873.18000001</v>
      </c>
      <c r="I32" s="54" t="s">
        <v>21</v>
      </c>
      <c r="J32" s="47" t="s">
        <v>21</v>
      </c>
      <c r="K32" s="47">
        <v>61661168.07</v>
      </c>
      <c r="L32" s="53">
        <f t="shared" si="0"/>
        <v>45.844096154319445</v>
      </c>
      <c r="M32" s="8" t="s">
        <v>21</v>
      </c>
      <c r="N32" s="4"/>
    </row>
    <row r="33" spans="1:14" ht="18" x14ac:dyDescent="0.35">
      <c r="A33" s="34" t="s">
        <v>83</v>
      </c>
      <c r="B33" s="30" t="s">
        <v>49</v>
      </c>
      <c r="C33" s="35" t="s">
        <v>21</v>
      </c>
      <c r="D33" s="35" t="s">
        <v>21</v>
      </c>
      <c r="E33" s="35" t="s">
        <v>21</v>
      </c>
      <c r="F33" s="35" t="s">
        <v>21</v>
      </c>
      <c r="G33" s="35" t="s">
        <v>21</v>
      </c>
      <c r="H33" s="47">
        <v>18207702.489999998</v>
      </c>
      <c r="I33" s="54" t="s">
        <v>21</v>
      </c>
      <c r="J33" s="47" t="s">
        <v>21</v>
      </c>
      <c r="K33" s="47">
        <v>10029045.17</v>
      </c>
      <c r="L33" s="53">
        <f t="shared" si="0"/>
        <v>55.081332614634569</v>
      </c>
      <c r="M33" s="8" t="s">
        <v>21</v>
      </c>
      <c r="N33" s="4"/>
    </row>
    <row r="34" spans="1:14" ht="38.25" customHeight="1" x14ac:dyDescent="0.35">
      <c r="A34" s="34" t="s">
        <v>84</v>
      </c>
      <c r="B34" s="30" t="s">
        <v>50</v>
      </c>
      <c r="C34" s="35" t="s">
        <v>21</v>
      </c>
      <c r="D34" s="35" t="s">
        <v>21</v>
      </c>
      <c r="E34" s="35" t="s">
        <v>21</v>
      </c>
      <c r="F34" s="35" t="s">
        <v>21</v>
      </c>
      <c r="G34" s="35" t="s">
        <v>21</v>
      </c>
      <c r="H34" s="47">
        <v>169000</v>
      </c>
      <c r="I34" s="54" t="s">
        <v>21</v>
      </c>
      <c r="J34" s="47" t="s">
        <v>21</v>
      </c>
      <c r="K34" s="47">
        <v>42300</v>
      </c>
      <c r="L34" s="53">
        <f t="shared" si="0"/>
        <v>25.029585798816566</v>
      </c>
      <c r="M34" s="8" t="s">
        <v>21</v>
      </c>
      <c r="N34" s="4"/>
    </row>
    <row r="35" spans="1:14" ht="18" x14ac:dyDescent="0.35">
      <c r="A35" s="34" t="s">
        <v>85</v>
      </c>
      <c r="B35" s="30" t="s">
        <v>51</v>
      </c>
      <c r="C35" s="35" t="s">
        <v>21</v>
      </c>
      <c r="D35" s="35" t="s">
        <v>21</v>
      </c>
      <c r="E35" s="35" t="s">
        <v>21</v>
      </c>
      <c r="F35" s="35" t="s">
        <v>21</v>
      </c>
      <c r="G35" s="35" t="s">
        <v>21</v>
      </c>
      <c r="H35" s="47">
        <v>1910341.12</v>
      </c>
      <c r="I35" s="54" t="s">
        <v>21</v>
      </c>
      <c r="J35" s="47" t="s">
        <v>21</v>
      </c>
      <c r="K35" s="47">
        <v>879814.12</v>
      </c>
      <c r="L35" s="53">
        <f t="shared" si="0"/>
        <v>46.055341152893156</v>
      </c>
      <c r="M35" s="8" t="s">
        <v>21</v>
      </c>
      <c r="N35" s="4"/>
    </row>
    <row r="36" spans="1:14" ht="18" x14ac:dyDescent="0.35">
      <c r="A36" s="34" t="s">
        <v>86</v>
      </c>
      <c r="B36" s="30" t="s">
        <v>52</v>
      </c>
      <c r="C36" s="35" t="s">
        <v>21</v>
      </c>
      <c r="D36" s="35" t="s">
        <v>21</v>
      </c>
      <c r="E36" s="35" t="s">
        <v>21</v>
      </c>
      <c r="F36" s="35" t="s">
        <v>21</v>
      </c>
      <c r="G36" s="35" t="s">
        <v>21</v>
      </c>
      <c r="H36" s="47">
        <v>11956822.359999999</v>
      </c>
      <c r="I36" s="54" t="s">
        <v>21</v>
      </c>
      <c r="J36" s="47" t="s">
        <v>21</v>
      </c>
      <c r="K36" s="47">
        <v>5475894.04</v>
      </c>
      <c r="L36" s="53">
        <f t="shared" si="0"/>
        <v>45.797235043977018</v>
      </c>
      <c r="M36" s="8" t="s">
        <v>21</v>
      </c>
      <c r="N36" s="4"/>
    </row>
    <row r="37" spans="1:14" ht="18" x14ac:dyDescent="0.35">
      <c r="A37" s="31" t="s">
        <v>66</v>
      </c>
      <c r="B37" s="32" t="s">
        <v>53</v>
      </c>
      <c r="C37" s="33" t="s">
        <v>21</v>
      </c>
      <c r="D37" s="33" t="s">
        <v>21</v>
      </c>
      <c r="E37" s="33" t="s">
        <v>21</v>
      </c>
      <c r="F37" s="33" t="s">
        <v>21</v>
      </c>
      <c r="G37" s="33" t="s">
        <v>21</v>
      </c>
      <c r="H37" s="37">
        <v>19343093.640000001</v>
      </c>
      <c r="I37" s="38" t="s">
        <v>21</v>
      </c>
      <c r="J37" s="37" t="s">
        <v>21</v>
      </c>
      <c r="K37" s="37">
        <v>9015155.4399999995</v>
      </c>
      <c r="L37" s="53">
        <f t="shared" si="0"/>
        <v>46.606585315584496</v>
      </c>
      <c r="M37" s="8" t="s">
        <v>21</v>
      </c>
      <c r="N37" s="4"/>
    </row>
    <row r="38" spans="1:14" ht="18" x14ac:dyDescent="0.35">
      <c r="A38" s="34" t="s">
        <v>87</v>
      </c>
      <c r="B38" s="30" t="s">
        <v>54</v>
      </c>
      <c r="C38" s="35" t="s">
        <v>21</v>
      </c>
      <c r="D38" s="35" t="s">
        <v>21</v>
      </c>
      <c r="E38" s="35" t="s">
        <v>21</v>
      </c>
      <c r="F38" s="35" t="s">
        <v>21</v>
      </c>
      <c r="G38" s="35" t="s">
        <v>21</v>
      </c>
      <c r="H38" s="47">
        <v>19343093.640000001</v>
      </c>
      <c r="I38" s="54" t="s">
        <v>21</v>
      </c>
      <c r="J38" s="47" t="s">
        <v>21</v>
      </c>
      <c r="K38" s="47">
        <v>9015155.4399999995</v>
      </c>
      <c r="L38" s="53">
        <f t="shared" si="0"/>
        <v>46.606585315584496</v>
      </c>
      <c r="M38" s="8" t="s">
        <v>21</v>
      </c>
      <c r="N38" s="4"/>
    </row>
    <row r="39" spans="1:14" ht="18" x14ac:dyDescent="0.35">
      <c r="A39" s="31" t="s">
        <v>67</v>
      </c>
      <c r="B39" s="32" t="s">
        <v>55</v>
      </c>
      <c r="C39" s="33" t="s">
        <v>21</v>
      </c>
      <c r="D39" s="33" t="s">
        <v>21</v>
      </c>
      <c r="E39" s="33" t="s">
        <v>21</v>
      </c>
      <c r="F39" s="33" t="s">
        <v>21</v>
      </c>
      <c r="G39" s="33" t="s">
        <v>21</v>
      </c>
      <c r="H39" s="37">
        <v>5882079.4100000001</v>
      </c>
      <c r="I39" s="38" t="s">
        <v>21</v>
      </c>
      <c r="J39" s="37" t="s">
        <v>21</v>
      </c>
      <c r="K39" s="37">
        <v>4189892.3</v>
      </c>
      <c r="L39" s="53">
        <f t="shared" si="0"/>
        <v>71.231481385253858</v>
      </c>
      <c r="M39" s="8" t="s">
        <v>21</v>
      </c>
      <c r="N39" s="4"/>
    </row>
    <row r="40" spans="1:14" ht="18" x14ac:dyDescent="0.35">
      <c r="A40" s="34" t="s">
        <v>88</v>
      </c>
      <c r="B40" s="30" t="s">
        <v>56</v>
      </c>
      <c r="C40" s="35" t="s">
        <v>21</v>
      </c>
      <c r="D40" s="35" t="s">
        <v>21</v>
      </c>
      <c r="E40" s="35" t="s">
        <v>21</v>
      </c>
      <c r="F40" s="35" t="s">
        <v>21</v>
      </c>
      <c r="G40" s="35" t="s">
        <v>21</v>
      </c>
      <c r="H40" s="47">
        <v>1533498.25</v>
      </c>
      <c r="I40" s="54" t="s">
        <v>21</v>
      </c>
      <c r="J40" s="47" t="s">
        <v>21</v>
      </c>
      <c r="K40" s="47">
        <v>735655.8</v>
      </c>
      <c r="L40" s="53">
        <f t="shared" si="0"/>
        <v>47.972392534520338</v>
      </c>
      <c r="M40" s="8" t="s">
        <v>21</v>
      </c>
      <c r="N40" s="4"/>
    </row>
    <row r="41" spans="1:14" ht="18" x14ac:dyDescent="0.35">
      <c r="A41" s="34" t="s">
        <v>89</v>
      </c>
      <c r="B41" s="30" t="s">
        <v>57</v>
      </c>
      <c r="C41" s="35" t="s">
        <v>21</v>
      </c>
      <c r="D41" s="35" t="s">
        <v>21</v>
      </c>
      <c r="E41" s="35" t="s">
        <v>21</v>
      </c>
      <c r="F41" s="35" t="s">
        <v>21</v>
      </c>
      <c r="G41" s="35" t="s">
        <v>21</v>
      </c>
      <c r="H41" s="47">
        <v>376000</v>
      </c>
      <c r="I41" s="54" t="s">
        <v>21</v>
      </c>
      <c r="J41" s="47" t="s">
        <v>21</v>
      </c>
      <c r="K41" s="47">
        <v>0</v>
      </c>
      <c r="L41" s="53">
        <f t="shared" si="0"/>
        <v>0</v>
      </c>
      <c r="M41" s="8" t="s">
        <v>21</v>
      </c>
      <c r="N41" s="4"/>
    </row>
    <row r="42" spans="1:14" ht="18" x14ac:dyDescent="0.35">
      <c r="A42" s="34" t="s">
        <v>94</v>
      </c>
      <c r="B42" s="30" t="s">
        <v>58</v>
      </c>
      <c r="C42" s="35" t="s">
        <v>21</v>
      </c>
      <c r="D42" s="35" t="s">
        <v>21</v>
      </c>
      <c r="E42" s="35" t="s">
        <v>21</v>
      </c>
      <c r="F42" s="35" t="s">
        <v>21</v>
      </c>
      <c r="G42" s="35" t="s">
        <v>21</v>
      </c>
      <c r="H42" s="47">
        <v>3972581.16</v>
      </c>
      <c r="I42" s="54" t="s">
        <v>21</v>
      </c>
      <c r="J42" s="47" t="s">
        <v>21</v>
      </c>
      <c r="K42" s="47">
        <v>3454236.5</v>
      </c>
      <c r="L42" s="53">
        <f t="shared" si="0"/>
        <v>86.951942852188324</v>
      </c>
      <c r="M42" s="8" t="s">
        <v>21</v>
      </c>
      <c r="N42" s="4"/>
    </row>
    <row r="43" spans="1:14" ht="18" x14ac:dyDescent="0.35">
      <c r="A43" s="31" t="s">
        <v>68</v>
      </c>
      <c r="B43" s="32" t="s">
        <v>59</v>
      </c>
      <c r="C43" s="33" t="s">
        <v>21</v>
      </c>
      <c r="D43" s="33" t="s">
        <v>21</v>
      </c>
      <c r="E43" s="33" t="s">
        <v>21</v>
      </c>
      <c r="F43" s="33" t="s">
        <v>21</v>
      </c>
      <c r="G43" s="33" t="s">
        <v>21</v>
      </c>
      <c r="H43" s="37">
        <v>2492685.71</v>
      </c>
      <c r="I43" s="38" t="s">
        <v>21</v>
      </c>
      <c r="J43" s="37" t="s">
        <v>21</v>
      </c>
      <c r="K43" s="37">
        <v>788984.68</v>
      </c>
      <c r="L43" s="53">
        <f t="shared" si="0"/>
        <v>31.651991939248532</v>
      </c>
      <c r="M43" s="8" t="s">
        <v>21</v>
      </c>
      <c r="N43" s="4"/>
    </row>
    <row r="44" spans="1:14" ht="18.600000000000001" thickBot="1" x14ac:dyDescent="0.4">
      <c r="A44" s="34" t="s">
        <v>90</v>
      </c>
      <c r="B44" s="30" t="s">
        <v>60</v>
      </c>
      <c r="C44" s="35" t="s">
        <v>21</v>
      </c>
      <c r="D44" s="35" t="s">
        <v>21</v>
      </c>
      <c r="E44" s="35" t="s">
        <v>21</v>
      </c>
      <c r="F44" s="35" t="s">
        <v>21</v>
      </c>
      <c r="G44" s="35" t="s">
        <v>21</v>
      </c>
      <c r="H44" s="47">
        <v>2492685.71</v>
      </c>
      <c r="I44" s="54" t="s">
        <v>21</v>
      </c>
      <c r="J44" s="47" t="s">
        <v>21</v>
      </c>
      <c r="K44" s="47">
        <v>788984.68</v>
      </c>
      <c r="L44" s="53">
        <f t="shared" si="0"/>
        <v>31.651991939248532</v>
      </c>
      <c r="M44" s="8" t="s">
        <v>21</v>
      </c>
      <c r="N44" s="4"/>
    </row>
    <row r="45" spans="1:14" ht="12.9" customHeight="1" thickBot="1" x14ac:dyDescent="0.3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8"/>
      <c r="N45" s="2"/>
    </row>
    <row r="46" spans="1:14" ht="12.9" customHeight="1" x14ac:dyDescent="0.3">
      <c r="A46" s="2"/>
      <c r="B46" s="19"/>
      <c r="C46" s="20" t="s">
        <v>23</v>
      </c>
      <c r="D46" s="20" t="s">
        <v>23</v>
      </c>
      <c r="E46" s="20" t="s">
        <v>23</v>
      </c>
      <c r="F46" s="20" t="s">
        <v>23</v>
      </c>
      <c r="G46" s="20" t="s">
        <v>23</v>
      </c>
      <c r="H46" s="20"/>
      <c r="I46" s="20" t="s">
        <v>23</v>
      </c>
      <c r="J46" s="20" t="s">
        <v>23</v>
      </c>
      <c r="K46" s="20"/>
      <c r="L46" s="20"/>
      <c r="M46" s="9" t="s">
        <v>23</v>
      </c>
      <c r="N46" s="2"/>
    </row>
    <row r="47" spans="1:14" ht="12.9" customHeight="1" x14ac:dyDescent="0.3">
      <c r="A47" s="5"/>
      <c r="B47" s="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2"/>
    </row>
  </sheetData>
  <mergeCells count="6">
    <mergeCell ref="A3:L3"/>
    <mergeCell ref="A5:A6"/>
    <mergeCell ref="B5:B6"/>
    <mergeCell ref="H5:H6"/>
    <mergeCell ref="K5:K6"/>
    <mergeCell ref="L5:L6"/>
  </mergeCells>
  <pageMargins left="0.78740157480314965" right="0.59055118110236227" top="0.59055118110236227" bottom="0.39370078740157483" header="0" footer="0"/>
  <pageSetup paperSize="9" scale="56" fitToWidth="0" orientation="portrait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6329&lt;/DocLink&gt;&#10;  &lt;DocName&gt;0503317G_20160101_%N&lt;/DocName&gt;&#10;  &lt;VariantName&gt;0503317G_20160101_%N&lt;/Variant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E3D864-A2D2-4EFB-BFE5-A3691E55EB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Пинаева</dc:creator>
  <cp:lastModifiedBy>Рыбина</cp:lastModifiedBy>
  <cp:lastPrinted>2020-07-13T07:16:13Z</cp:lastPrinted>
  <dcterms:created xsi:type="dcterms:W3CDTF">2020-07-09T11:11:32Z</dcterms:created>
  <dcterms:modified xsi:type="dcterms:W3CDTF">2020-07-13T07:18:24Z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0503317G_20160101_%N</vt:lpwstr>
  </property>
  <property fmtid="{D5CDD505-2E9C-101B-9397-08002B2CF9AE}" pid="3" name="Версия клиента">
    <vt:lpwstr>19.2.2.31691</vt:lpwstr>
  </property>
  <property fmtid="{D5CDD505-2E9C-101B-9397-08002B2CF9AE}" pid="4" name="Версия базы">
    <vt:lpwstr>19.2.0.14273483</vt:lpwstr>
  </property>
  <property fmtid="{D5CDD505-2E9C-101B-9397-08002B2CF9AE}" pid="5" name="Тип сервера">
    <vt:lpwstr>MSSQL</vt:lpwstr>
  </property>
  <property fmtid="{D5CDD505-2E9C-101B-9397-08002B2CF9AE}" pid="6" name="Сервер">
    <vt:lpwstr>sql</vt:lpwstr>
  </property>
  <property fmtid="{D5CDD505-2E9C-101B-9397-08002B2CF9AE}" pid="7" name="База">
    <vt:lpwstr>svod_smart</vt:lpwstr>
  </property>
  <property fmtid="{D5CDD505-2E9C-101B-9397-08002B2CF9AE}" pid="8" name="Пользователь">
    <vt:lpwstr>пинаева</vt:lpwstr>
  </property>
  <property fmtid="{D5CDD505-2E9C-101B-9397-08002B2CF9AE}" pid="9" name="Шаблон">
    <vt:lpwstr>0503317G_20160101.xlt</vt:lpwstr>
  </property>
  <property fmtid="{D5CDD505-2E9C-101B-9397-08002B2CF9AE}" pid="10" name="Имя варианта">
    <vt:lpwstr>0503317G_20160101_%N</vt:lpwstr>
  </property>
  <property fmtid="{D5CDD505-2E9C-101B-9397-08002B2CF9AE}" pid="11" name="Локальная база">
    <vt:lpwstr>не используется</vt:lpwstr>
  </property>
</Properties>
</file>