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полугодие\+ ПРОМЕЖУТОЧНАЯ ОТЧЕТНОСТЬ\"/>
    </mc:Choice>
  </mc:AlternateContent>
  <bookViews>
    <workbookView xWindow="0" yWindow="0" windowWidth="19200" windowHeight="11148"/>
  </bookViews>
  <sheets>
    <sheet name="Расходы" sheetId="3" r:id="rId1"/>
  </sheets>
  <definedNames>
    <definedName name="_xlnm.Print_Titles" localSheetId="0">Расходы!$1:$6</definedName>
  </definedNames>
  <calcPr calcId="152511"/>
</workbook>
</file>

<file path=xl/calcChain.xml><?xml version="1.0" encoding="utf-8"?>
<calcChain xmlns="http://schemas.openxmlformats.org/spreadsheetml/2006/main">
  <c r="P9" i="3" l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Q28" i="3" l="1"/>
  <c r="Q26" i="3" l="1"/>
  <c r="Q13" i="3"/>
  <c r="Q9" i="3" l="1"/>
  <c r="Q10" i="3"/>
  <c r="Q11" i="3"/>
  <c r="Q12" i="3"/>
  <c r="Q14" i="3"/>
  <c r="Q15" i="3"/>
  <c r="Q16" i="3"/>
  <c r="Q17" i="3"/>
  <c r="Q18" i="3"/>
  <c r="Q19" i="3"/>
  <c r="Q20" i="3"/>
  <c r="Q21" i="3"/>
  <c r="Q22" i="3"/>
  <c r="Q23" i="3"/>
  <c r="Q24" i="3"/>
  <c r="Q25" i="3"/>
  <c r="Q27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I7" i="3" l="1"/>
  <c r="J7" i="3"/>
  <c r="K7" i="3"/>
  <c r="L7" i="3"/>
  <c r="M7" i="3"/>
  <c r="N7" i="3"/>
  <c r="O7" i="3"/>
  <c r="H7" i="3"/>
  <c r="P7" i="3" l="1"/>
  <c r="Q7" i="3"/>
</calcChain>
</file>

<file path=xl/sharedStrings.xml><?xml version="1.0" encoding="utf-8"?>
<sst xmlns="http://schemas.openxmlformats.org/spreadsheetml/2006/main" count="120" uniqueCount="105">
  <si>
    <t>Наименование 
показателя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</si>
  <si>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</si>
  <si>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</si>
  <si>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</si>
  <si>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</si>
  <si>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</si>
  <si>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</si>
  <si>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</si>
  <si>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</si>
  <si>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</si>
  <si>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</si>
  <si>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</si>
  <si>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</si>
  <si>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</si>
  <si>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</si>
  <si>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</si>
  <si>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</si>
  <si>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</si>
  <si>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21</t>
  </si>
  <si>
    <t>22</t>
  </si>
  <si>
    <t>23</t>
  </si>
  <si>
    <t>24</t>
  </si>
  <si>
    <t>25</t>
  </si>
  <si>
    <t>х</t>
  </si>
  <si>
    <t xml:space="preserve">в том числе: </t>
  </si>
  <si>
    <t/>
  </si>
  <si>
    <t>""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</si>
  <si>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</si>
  <si>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</si>
  <si>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</si>
  <si>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</si>
  <si>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</si>
  <si>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</si>
  <si>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</si>
  <si>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</si>
  <si>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</si>
  <si>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</si>
  <si>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</si>
  <si>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</si>
  <si>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</si>
  <si>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</si>
  <si>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</si>
  <si>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</si>
  <si>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</si>
  <si>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</si>
  <si>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</si>
  <si>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</si>
  <si>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</si>
  <si>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</si>
  <si>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</si>
  <si>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</si>
  <si>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</si>
  <si>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</si>
  <si>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</si>
  <si>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</si>
  <si>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</si>
  <si>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</si>
  <si>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</si>
  <si>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</si>
  <si>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</si>
  <si>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Код классификации расходов бюджетов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</si>
  <si>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</si>
  <si>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</si>
  <si>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</si>
  <si>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</si>
  <si>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</si>
  <si>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</si>
  <si>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</si>
  <si>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</si>
  <si>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</si>
  <si>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</si>
  <si>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</si>
  <si>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</si>
  <si>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</si>
  <si>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</si>
  <si>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</si>
  <si>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</si>
  <si>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</si>
  <si>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</si>
  <si>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</si>
  <si>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</si>
  <si>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</si>
  <si>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</si>
  <si>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</si>
  <si>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</si>
  <si>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</si>
  <si>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</si>
  <si>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</si>
  <si>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</si>
  <si>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</si>
  <si>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</si>
  <si>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 % (гр.4/гр.3*100)</t>
  </si>
  <si>
    <t>в руб. (гр.4-гр.3)</t>
  </si>
  <si>
    <t>Судебная система</t>
  </si>
  <si>
    <t>000 0105 0000000000 000</t>
  </si>
  <si>
    <t>Жилищное хозяйство</t>
  </si>
  <si>
    <t>000 0501 0000000000 000</t>
  </si>
  <si>
    <t>Допонительное образование детей</t>
  </si>
  <si>
    <t xml:space="preserve">Молодежная политика </t>
  </si>
  <si>
    <t>Благоустройство</t>
  </si>
  <si>
    <t>000 0503 0000000000 000</t>
  </si>
  <si>
    <t>Сведения о расходах бюджета Южского муниципального района по разделам и подразделам классификации расходов  за 1 полугодие 2020 года в сравнении с соответствующим периодом 2019 года</t>
  </si>
  <si>
    <t>Исполнено за 1 полугодие 2019 года (руб.)</t>
  </si>
  <si>
    <t>Исполнено за 1 полугодие 2020 года (руб.)</t>
  </si>
  <si>
    <t>Рост (снижение) 2020 года к 2019 году (по состоянию на 1 июля)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</si>
</sst>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59" applyNumberFormat="1" applyFont="1" applyProtection="1">
      <alignment horizontal="left" wrapText="1"/>
    </xf>
    <xf numFmtId="49" fontId="13" fillId="0" borderId="1" xfId="61" applyNumberFormat="1" applyFont="1" applyProtection="1">
      <alignment horizontal="center"/>
    </xf>
    <xf numFmtId="0" fontId="13" fillId="0" borderId="1" xfId="6" applyNumberFormat="1" applyFont="1" applyProtection="1"/>
    <xf numFmtId="0" fontId="13" fillId="0" borderId="1" xfId="6" applyNumberFormat="1" applyFont="1" applyAlignment="1" applyProtection="1">
      <alignment horizontal="right"/>
    </xf>
    <xf numFmtId="0" fontId="16" fillId="0" borderId="51" xfId="74" applyNumberFormat="1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0" fontId="4" fillId="0" borderId="1" xfId="66" applyNumberFormat="1" applyBorder="1" applyProtection="1"/>
    <xf numFmtId="0" fontId="16" fillId="0" borderId="51" xfId="67" applyNumberFormat="1" applyFont="1" applyBorder="1" applyAlignment="1" applyProtection="1">
      <alignment wrapText="1"/>
    </xf>
    <xf numFmtId="49" fontId="16" fillId="0" borderId="51" xfId="68" applyNumberFormat="1" applyFont="1" applyBorder="1" applyAlignment="1" applyProtection="1">
      <alignment horizontal="center" vertical="center" wrapText="1"/>
    </xf>
    <xf numFmtId="4" fontId="16" fillId="0" borderId="51" xfId="69" applyNumberFormat="1" applyFont="1" applyBorder="1" applyAlignment="1" applyProtection="1">
      <alignment horizontal="center" vertical="center"/>
    </xf>
    <xf numFmtId="0" fontId="15" fillId="0" borderId="51" xfId="46" applyNumberFormat="1" applyFont="1" applyBorder="1" applyAlignment="1" applyProtection="1">
      <alignment wrapText="1"/>
    </xf>
    <xf numFmtId="49" fontId="15" fillId="0" borderId="51" xfId="53" applyNumberFormat="1" applyFont="1" applyBorder="1" applyAlignment="1" applyProtection="1">
      <alignment horizontal="center" vertical="center"/>
    </xf>
    <xf numFmtId="49" fontId="15" fillId="0" borderId="51" xfId="73" applyNumberFormat="1" applyFont="1" applyBorder="1" applyAlignment="1" applyProtection="1">
      <alignment horizontal="center" vertical="center"/>
    </xf>
    <xf numFmtId="49" fontId="16" fillId="0" borderId="51" xfId="76" applyNumberFormat="1" applyFont="1" applyBorder="1" applyAlignment="1" applyProtection="1">
      <alignment horizontal="center" vertical="center"/>
    </xf>
    <xf numFmtId="4" fontId="16" fillId="0" borderId="51" xfId="70" applyNumberFormat="1" applyFont="1" applyBorder="1" applyAlignment="1" applyProtection="1">
      <alignment horizontal="center" vertical="center"/>
    </xf>
    <xf numFmtId="0" fontId="15" fillId="0" borderId="51" xfId="74" applyNumberFormat="1" applyFont="1" applyBorder="1" applyAlignment="1" applyProtection="1">
      <alignment vertical="top" wrapText="1"/>
    </xf>
    <xf numFmtId="49" fontId="15" fillId="0" borderId="51" xfId="76" applyNumberFormat="1" applyFont="1" applyBorder="1" applyAlignment="1" applyProtection="1">
      <alignment horizontal="center" vertical="center"/>
    </xf>
    <xf numFmtId="4" fontId="15" fillId="0" borderId="51" xfId="69" applyNumberFormat="1" applyFont="1" applyBorder="1" applyAlignment="1" applyProtection="1">
      <alignment horizontal="center" vertical="center"/>
    </xf>
    <xf numFmtId="4" fontId="15" fillId="0" borderId="51" xfId="70" applyNumberFormat="1" applyFont="1" applyBorder="1" applyAlignment="1" applyProtection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49" fontId="18" fillId="0" borderId="51" xfId="37" applyFont="1" applyBorder="1" applyAlignment="1" applyProtection="1">
      <alignment vertical="center" wrapText="1"/>
      <protection locked="0"/>
    </xf>
    <xf numFmtId="49" fontId="18" fillId="0" borderId="51" xfId="38" applyNumberFormat="1" applyFont="1" applyBorder="1" applyProtection="1">
      <alignment horizontal="center" vertical="center" wrapText="1"/>
    </xf>
    <xf numFmtId="49" fontId="18" fillId="0" borderId="51" xfId="39" applyNumberFormat="1" applyFont="1" applyBorder="1" applyProtection="1">
      <alignment horizontal="center" vertical="center" wrapText="1"/>
    </xf>
    <xf numFmtId="0" fontId="18" fillId="0" borderId="51" xfId="11" applyNumberFormat="1" applyFont="1" applyBorder="1" applyAlignment="1" applyProtection="1">
      <alignment horizontal="center" vertical="center"/>
    </xf>
    <xf numFmtId="4" fontId="15" fillId="0" borderId="51" xfId="16" applyNumberFormat="1" applyFont="1" applyBorder="1" applyAlignment="1" applyProtection="1">
      <alignment horizontal="center" vertical="center"/>
    </xf>
    <xf numFmtId="4" fontId="16" fillId="0" borderId="51" xfId="16" applyNumberFormat="1" applyFont="1" applyBorder="1" applyAlignment="1" applyProtection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49" fontId="18" fillId="0" borderId="51" xfId="39" applyNumberFormat="1" applyFont="1" applyFill="1" applyBorder="1" applyProtection="1">
      <alignment horizontal="center" vertical="center" wrapText="1"/>
    </xf>
    <xf numFmtId="4" fontId="16" fillId="0" borderId="51" xfId="69" applyNumberFormat="1" applyFont="1" applyFill="1" applyBorder="1" applyAlignment="1" applyProtection="1">
      <alignment horizontal="center" vertical="center"/>
    </xf>
    <xf numFmtId="4" fontId="15" fillId="0" borderId="51" xfId="69" applyNumberFormat="1" applyFont="1" applyFill="1" applyBorder="1" applyAlignment="1" applyProtection="1">
      <alignment horizontal="center" vertical="center"/>
    </xf>
    <xf numFmtId="0" fontId="14" fillId="0" borderId="1" xfId="1" applyNumberFormat="1" applyFont="1" applyAlignment="1" applyProtection="1">
      <alignment horizontal="center" vertical="center" wrapText="1"/>
    </xf>
    <xf numFmtId="49" fontId="18" fillId="0" borderId="51" xfId="36" applyNumberFormat="1" applyFont="1" applyBorder="1" applyProtection="1">
      <alignment horizontal="center" vertical="center" wrapText="1"/>
    </xf>
    <xf numFmtId="49" fontId="18" fillId="0" borderId="51" xfId="36" applyFont="1" applyBorder="1" applyProtection="1">
      <alignment horizontal="center" vertical="center" wrapText="1"/>
      <protection locked="0"/>
    </xf>
    <xf numFmtId="49" fontId="18" fillId="0" borderId="51" xfId="38" applyNumberFormat="1" applyFont="1" applyBorder="1" applyAlignment="1" applyProtection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workbookViewId="0">
      <selection activeCell="O37" sqref="O37"/>
    </sheetView>
  </sheetViews>
  <sheetFormatPr defaultColWidth="9.109375" defaultRowHeight="14.4" x14ac:dyDescent="0.3"/>
  <cols>
    <col min="1" max="1" width="49.33203125" style="1" customWidth="1"/>
    <col min="2" max="2" width="30.5546875" style="1" customWidth="1"/>
    <col min="3" max="6" width="9.109375" style="1" hidden="1" customWidth="1"/>
    <col min="7" max="7" width="0.109375" style="1" hidden="1" customWidth="1"/>
    <col min="8" max="8" width="19" style="1" customWidth="1"/>
    <col min="9" max="14" width="9.109375" style="1" hidden="1"/>
    <col min="15" max="15" width="17" style="1" customWidth="1"/>
    <col min="16" max="16" width="16.6640625" style="1" customWidth="1"/>
    <col min="17" max="17" width="17.5546875" style="1" customWidth="1"/>
    <col min="18" max="18" width="13.5546875" style="1" bestFit="1" customWidth="1"/>
    <col min="19" max="19" width="12.44140625" style="1" bestFit="1" customWidth="1"/>
    <col min="20" max="16384" width="9.109375" style="1"/>
  </cols>
  <sheetData>
    <row r="1" spans="1:19" ht="22.5" customHeight="1" x14ac:dyDescent="0.35">
      <c r="A1" s="5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8"/>
      <c r="Q1" s="2"/>
    </row>
    <row r="2" spans="1:19" ht="53.25" customHeight="1" x14ac:dyDescent="0.3">
      <c r="A2" s="37" t="s">
        <v>101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"/>
    </row>
    <row r="3" spans="1:19" ht="12.9" customHeight="1" x14ac:dyDescent="0.3">
      <c r="A3" s="11"/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/>
      <c r="Q3" s="2"/>
    </row>
    <row r="4" spans="1:19" ht="49.5" customHeight="1" x14ac:dyDescent="0.3">
      <c r="A4" s="38" t="s">
        <v>0</v>
      </c>
      <c r="B4" s="38" t="s">
        <v>60</v>
      </c>
      <c r="C4" s="27"/>
      <c r="D4" s="27"/>
      <c r="E4" s="27"/>
      <c r="F4" s="27"/>
      <c r="G4" s="27"/>
      <c r="H4" s="40" t="s">
        <v>102</v>
      </c>
      <c r="I4" s="27"/>
      <c r="J4" s="27"/>
      <c r="K4" s="27"/>
      <c r="L4" s="27"/>
      <c r="M4" s="27"/>
      <c r="N4" s="27"/>
      <c r="O4" s="40" t="s">
        <v>103</v>
      </c>
      <c r="P4" s="41" t="s">
        <v>104</v>
      </c>
      <c r="Q4" s="42"/>
    </row>
    <row r="5" spans="1:19" ht="51.75" customHeight="1" x14ac:dyDescent="0.3">
      <c r="A5" s="39"/>
      <c r="B5" s="39"/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40"/>
      <c r="I5" s="28" t="s">
        <v>6</v>
      </c>
      <c r="J5" s="28" t="s">
        <v>1</v>
      </c>
      <c r="K5" s="28" t="s">
        <v>2</v>
      </c>
      <c r="L5" s="28" t="s">
        <v>3</v>
      </c>
      <c r="M5" s="28" t="s">
        <v>4</v>
      </c>
      <c r="N5" s="28" t="s">
        <v>5</v>
      </c>
      <c r="O5" s="40"/>
      <c r="P5" s="33" t="s">
        <v>91</v>
      </c>
      <c r="Q5" s="26" t="s">
        <v>92</v>
      </c>
    </row>
    <row r="6" spans="1:19" ht="13.5" customHeight="1" x14ac:dyDescent="0.3">
      <c r="A6" s="28" t="s">
        <v>7</v>
      </c>
      <c r="B6" s="28" t="s">
        <v>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9</v>
      </c>
      <c r="I6" s="29" t="s">
        <v>17</v>
      </c>
      <c r="J6" s="29" t="s">
        <v>18</v>
      </c>
      <c r="K6" s="29" t="s">
        <v>19</v>
      </c>
      <c r="L6" s="29" t="s">
        <v>20</v>
      </c>
      <c r="M6" s="29" t="s">
        <v>21</v>
      </c>
      <c r="N6" s="29" t="s">
        <v>22</v>
      </c>
      <c r="O6" s="29" t="s">
        <v>10</v>
      </c>
      <c r="P6" s="34" t="s">
        <v>11</v>
      </c>
      <c r="Q6" s="30">
        <v>6</v>
      </c>
      <c r="R6" s="10"/>
      <c r="S6" s="10"/>
    </row>
    <row r="7" spans="1:19" ht="16.8" x14ac:dyDescent="0.3">
      <c r="A7" s="14" t="s">
        <v>27</v>
      </c>
      <c r="B7" s="15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f t="shared" ref="H7:O7" si="0">H9+H17+H19+H25+H29+H36+H38+H42</f>
        <v>157375657.08999997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161466756.07000002</v>
      </c>
      <c r="P7" s="35">
        <f>O7/H7*100</f>
        <v>102.59957547161214</v>
      </c>
      <c r="Q7" s="32">
        <f>O7-H7</f>
        <v>4091098.9800000489</v>
      </c>
    </row>
    <row r="8" spans="1:19" ht="16.8" x14ac:dyDescent="0.3">
      <c r="A8" s="17" t="s">
        <v>24</v>
      </c>
      <c r="B8" s="18"/>
      <c r="C8" s="18"/>
      <c r="D8" s="18"/>
      <c r="E8" s="18"/>
      <c r="F8" s="18"/>
      <c r="G8" s="18"/>
      <c r="H8" s="18"/>
      <c r="I8" s="19"/>
      <c r="J8" s="18"/>
      <c r="K8" s="18"/>
      <c r="L8" s="18"/>
      <c r="M8" s="18"/>
      <c r="N8" s="18"/>
      <c r="O8" s="18"/>
      <c r="P8" s="35"/>
      <c r="Q8" s="32"/>
    </row>
    <row r="9" spans="1:19" ht="22.5" customHeight="1" x14ac:dyDescent="0.3">
      <c r="A9" s="9" t="s">
        <v>61</v>
      </c>
      <c r="B9" s="20" t="s">
        <v>28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26130229.760000002</v>
      </c>
      <c r="I9" s="21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27127491.129999999</v>
      </c>
      <c r="P9" s="35">
        <f t="shared" ref="P8:P43" si="1">O9/H9*100</f>
        <v>103.81650440566197</v>
      </c>
      <c r="Q9" s="32">
        <f t="shared" ref="Q9:Q43" si="2">O9-H9</f>
        <v>997261.36999999732</v>
      </c>
      <c r="R9" s="10"/>
      <c r="S9" s="10"/>
    </row>
    <row r="10" spans="1:19" ht="50.4" x14ac:dyDescent="0.3">
      <c r="A10" s="22" t="s">
        <v>62</v>
      </c>
      <c r="B10" s="23" t="s">
        <v>29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525169.51</v>
      </c>
      <c r="I10" s="25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549256.67000000004</v>
      </c>
      <c r="P10" s="36">
        <f t="shared" si="1"/>
        <v>104.58654958853191</v>
      </c>
      <c r="Q10" s="31">
        <f t="shared" si="2"/>
        <v>24087.160000000033</v>
      </c>
    </row>
    <row r="11" spans="1:19" ht="75.599999999999994" customHeight="1" x14ac:dyDescent="0.3">
      <c r="A11" s="22" t="s">
        <v>63</v>
      </c>
      <c r="B11" s="23" t="s">
        <v>30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1432713.86</v>
      </c>
      <c r="I11" s="25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1397541.88</v>
      </c>
      <c r="P11" s="36">
        <f t="shared" si="1"/>
        <v>97.545079936617611</v>
      </c>
      <c r="Q11" s="31">
        <f t="shared" si="2"/>
        <v>-35171.980000000214</v>
      </c>
    </row>
    <row r="12" spans="1:19" ht="90" customHeight="1" x14ac:dyDescent="0.3">
      <c r="A12" s="22" t="s">
        <v>64</v>
      </c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11071407.210000001</v>
      </c>
      <c r="I12" s="25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10161845.199999999</v>
      </c>
      <c r="P12" s="36">
        <f t="shared" si="1"/>
        <v>91.784585349019949</v>
      </c>
      <c r="Q12" s="31">
        <f t="shared" si="2"/>
        <v>-909562.01000000164</v>
      </c>
    </row>
    <row r="13" spans="1:19" ht="25.8" hidden="1" customHeight="1" x14ac:dyDescent="0.3">
      <c r="A13" s="22" t="s">
        <v>93</v>
      </c>
      <c r="B13" s="23" t="s">
        <v>94</v>
      </c>
      <c r="C13" s="24"/>
      <c r="D13" s="24"/>
      <c r="E13" s="24"/>
      <c r="F13" s="24"/>
      <c r="G13" s="24"/>
      <c r="H13" s="24">
        <v>0</v>
      </c>
      <c r="I13" s="25"/>
      <c r="J13" s="24"/>
      <c r="K13" s="24"/>
      <c r="L13" s="24"/>
      <c r="M13" s="24"/>
      <c r="N13" s="24"/>
      <c r="O13" s="24">
        <v>0</v>
      </c>
      <c r="P13" s="35" t="e">
        <f t="shared" si="1"/>
        <v>#DIV/0!</v>
      </c>
      <c r="Q13" s="31">
        <f t="shared" si="2"/>
        <v>0</v>
      </c>
    </row>
    <row r="14" spans="1:19" ht="70.5" customHeight="1" x14ac:dyDescent="0.3">
      <c r="A14" s="22" t="s">
        <v>65</v>
      </c>
      <c r="B14" s="23" t="s">
        <v>32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4028735.38</v>
      </c>
      <c r="I14" s="25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4246460.63</v>
      </c>
      <c r="P14" s="36">
        <f t="shared" si="1"/>
        <v>105.40430754228389</v>
      </c>
      <c r="Q14" s="31">
        <f t="shared" si="2"/>
        <v>217725.25</v>
      </c>
    </row>
    <row r="15" spans="1:19" ht="16.8" hidden="1" x14ac:dyDescent="0.3">
      <c r="A15" s="22" t="s">
        <v>66</v>
      </c>
      <c r="B15" s="23" t="s">
        <v>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500000</v>
      </c>
      <c r="I15" s="25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36">
        <f t="shared" si="1"/>
        <v>0</v>
      </c>
      <c r="Q15" s="31">
        <f t="shared" si="2"/>
        <v>-500000</v>
      </c>
    </row>
    <row r="16" spans="1:19" ht="42" customHeight="1" x14ac:dyDescent="0.3">
      <c r="A16" s="22" t="s">
        <v>67</v>
      </c>
      <c r="B16" s="23" t="s">
        <v>34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9072203.8000000007</v>
      </c>
      <c r="I16" s="25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10772386.75</v>
      </c>
      <c r="P16" s="36">
        <f t="shared" si="1"/>
        <v>118.74057271508825</v>
      </c>
      <c r="Q16" s="31">
        <f t="shared" si="2"/>
        <v>1700182.9499999993</v>
      </c>
    </row>
    <row r="17" spans="1:19" ht="58.2" customHeight="1" x14ac:dyDescent="0.3">
      <c r="A17" s="9" t="s">
        <v>68</v>
      </c>
      <c r="B17" s="20" t="s">
        <v>35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200355.75</v>
      </c>
      <c r="I17" s="21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203446.69</v>
      </c>
      <c r="P17" s="35">
        <f t="shared" si="1"/>
        <v>101.54272587634745</v>
      </c>
      <c r="Q17" s="32">
        <f t="shared" si="2"/>
        <v>3090.9400000000023</v>
      </c>
    </row>
    <row r="18" spans="1:19" ht="69" customHeight="1" x14ac:dyDescent="0.3">
      <c r="A18" s="22" t="s">
        <v>69</v>
      </c>
      <c r="B18" s="23" t="s">
        <v>36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200355.75</v>
      </c>
      <c r="I18" s="25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203446.69</v>
      </c>
      <c r="P18" s="36">
        <f t="shared" si="1"/>
        <v>101.54272587634745</v>
      </c>
      <c r="Q18" s="32">
        <f t="shared" si="2"/>
        <v>3090.9400000000023</v>
      </c>
    </row>
    <row r="19" spans="1:19" ht="17.399999999999999" customHeight="1" x14ac:dyDescent="0.3">
      <c r="A19" s="9" t="s">
        <v>70</v>
      </c>
      <c r="B19" s="20" t="s">
        <v>37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4063577.76</v>
      </c>
      <c r="I19" s="21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3681779.13</v>
      </c>
      <c r="P19" s="35">
        <f t="shared" si="1"/>
        <v>90.604372487755711</v>
      </c>
      <c r="Q19" s="32">
        <f t="shared" si="2"/>
        <v>-381798.62999999989</v>
      </c>
      <c r="R19" s="10"/>
      <c r="S19" s="10"/>
    </row>
    <row r="20" spans="1:19" ht="16.8" hidden="1" x14ac:dyDescent="0.3">
      <c r="A20" s="22" t="s">
        <v>71</v>
      </c>
      <c r="B20" s="23" t="s">
        <v>38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35" t="e">
        <f t="shared" si="1"/>
        <v>#DIV/0!</v>
      </c>
      <c r="Q20" s="32">
        <f t="shared" si="2"/>
        <v>0</v>
      </c>
    </row>
    <row r="21" spans="1:19" ht="24" customHeight="1" x14ac:dyDescent="0.3">
      <c r="A21" s="22" t="s">
        <v>72</v>
      </c>
      <c r="B21" s="23" t="s">
        <v>39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67883.81</v>
      </c>
      <c r="I21" s="25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77665.649999999994</v>
      </c>
      <c r="P21" s="36">
        <f t="shared" si="1"/>
        <v>114.40968030521563</v>
      </c>
      <c r="Q21" s="31">
        <f t="shared" si="2"/>
        <v>9781.8399999999965</v>
      </c>
    </row>
    <row r="22" spans="1:19" ht="19.8" customHeight="1" x14ac:dyDescent="0.3">
      <c r="A22" s="22" t="s">
        <v>73</v>
      </c>
      <c r="B22" s="23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798922.8</v>
      </c>
      <c r="I22" s="25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881846.84</v>
      </c>
      <c r="P22" s="36">
        <f t="shared" si="1"/>
        <v>110.37948097112762</v>
      </c>
      <c r="Q22" s="31">
        <f t="shared" si="2"/>
        <v>82924.039999999921</v>
      </c>
    </row>
    <row r="23" spans="1:19" ht="26.4" customHeight="1" x14ac:dyDescent="0.3">
      <c r="A23" s="22" t="s">
        <v>74</v>
      </c>
      <c r="B23" s="23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2860771.15</v>
      </c>
      <c r="I23" s="25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2693766.64</v>
      </c>
      <c r="P23" s="36">
        <f t="shared" si="1"/>
        <v>94.162255516314204</v>
      </c>
      <c r="Q23" s="31">
        <f t="shared" si="2"/>
        <v>-167004.50999999978</v>
      </c>
    </row>
    <row r="24" spans="1:19" ht="39" customHeight="1" x14ac:dyDescent="0.3">
      <c r="A24" s="22" t="s">
        <v>75</v>
      </c>
      <c r="B24" s="23" t="s">
        <v>42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336000</v>
      </c>
      <c r="I24" s="25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28500</v>
      </c>
      <c r="P24" s="36">
        <f t="shared" si="1"/>
        <v>8.4821428571428577</v>
      </c>
      <c r="Q24" s="32">
        <f t="shared" si="2"/>
        <v>-307500</v>
      </c>
    </row>
    <row r="25" spans="1:19" ht="36.75" customHeight="1" x14ac:dyDescent="0.3">
      <c r="A25" s="9" t="s">
        <v>76</v>
      </c>
      <c r="B25" s="20" t="s">
        <v>43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1272288.29</v>
      </c>
      <c r="I25" s="21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1141095.45</v>
      </c>
      <c r="P25" s="35">
        <f t="shared" si="1"/>
        <v>89.688434529252788</v>
      </c>
      <c r="Q25" s="32">
        <f t="shared" si="2"/>
        <v>-131192.84000000008</v>
      </c>
      <c r="R25" s="10"/>
      <c r="S25" s="10"/>
    </row>
    <row r="26" spans="1:19" ht="24.75" customHeight="1" x14ac:dyDescent="0.3">
      <c r="A26" s="22" t="s">
        <v>95</v>
      </c>
      <c r="B26" s="23" t="s">
        <v>96</v>
      </c>
      <c r="C26" s="24"/>
      <c r="D26" s="24"/>
      <c r="E26" s="24"/>
      <c r="F26" s="24"/>
      <c r="G26" s="24"/>
      <c r="H26" s="24">
        <v>271332.83</v>
      </c>
      <c r="I26" s="25"/>
      <c r="J26" s="24"/>
      <c r="K26" s="24"/>
      <c r="L26" s="24"/>
      <c r="M26" s="24"/>
      <c r="N26" s="24"/>
      <c r="O26" s="24">
        <v>183576.91</v>
      </c>
      <c r="P26" s="36">
        <f t="shared" si="1"/>
        <v>67.657463344925858</v>
      </c>
      <c r="Q26" s="31">
        <f t="shared" si="2"/>
        <v>-87755.920000000013</v>
      </c>
      <c r="R26" s="10"/>
      <c r="S26" s="10"/>
    </row>
    <row r="27" spans="1:19" ht="16.8" x14ac:dyDescent="0.3">
      <c r="A27" s="22" t="s">
        <v>77</v>
      </c>
      <c r="B27" s="23" t="s">
        <v>44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659975.6</v>
      </c>
      <c r="I27" s="25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866703.04</v>
      </c>
      <c r="P27" s="36">
        <f t="shared" si="1"/>
        <v>131.32349741414683</v>
      </c>
      <c r="Q27" s="31">
        <f t="shared" si="2"/>
        <v>206727.44000000006</v>
      </c>
    </row>
    <row r="28" spans="1:19" ht="16.8" x14ac:dyDescent="0.3">
      <c r="A28" s="22" t="s">
        <v>99</v>
      </c>
      <c r="B28" s="23" t="s">
        <v>100</v>
      </c>
      <c r="C28" s="24"/>
      <c r="D28" s="24"/>
      <c r="E28" s="24"/>
      <c r="F28" s="24"/>
      <c r="G28" s="24"/>
      <c r="H28" s="24">
        <v>340979.86</v>
      </c>
      <c r="I28" s="25"/>
      <c r="J28" s="24"/>
      <c r="K28" s="24"/>
      <c r="L28" s="24"/>
      <c r="M28" s="24"/>
      <c r="N28" s="24"/>
      <c r="O28" s="24">
        <v>90815.5</v>
      </c>
      <c r="P28" s="36">
        <f t="shared" si="1"/>
        <v>26.633684464531132</v>
      </c>
      <c r="Q28" s="31">
        <f t="shared" si="2"/>
        <v>-250164.36</v>
      </c>
    </row>
    <row r="29" spans="1:19" ht="16.8" x14ac:dyDescent="0.3">
      <c r="A29" s="9" t="s">
        <v>78</v>
      </c>
      <c r="B29" s="20" t="s">
        <v>45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112651750.77</v>
      </c>
      <c r="I29" s="21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115318911.25</v>
      </c>
      <c r="P29" s="35">
        <f t="shared" si="1"/>
        <v>102.36761564890857</v>
      </c>
      <c r="Q29" s="32">
        <f t="shared" si="2"/>
        <v>2667160.4800000042</v>
      </c>
      <c r="R29" s="10"/>
      <c r="S29" s="10"/>
    </row>
    <row r="30" spans="1:19" ht="16.8" x14ac:dyDescent="0.3">
      <c r="A30" s="22" t="s">
        <v>79</v>
      </c>
      <c r="B30" s="23" t="s">
        <v>46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37514628.729999997</v>
      </c>
      <c r="I30" s="25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37230689.850000001</v>
      </c>
      <c r="P30" s="36">
        <f t="shared" si="1"/>
        <v>99.24312490990232</v>
      </c>
      <c r="Q30" s="31">
        <f t="shared" si="2"/>
        <v>-283938.87999999523</v>
      </c>
    </row>
    <row r="31" spans="1:19" ht="16.8" x14ac:dyDescent="0.3">
      <c r="A31" s="22" t="s">
        <v>80</v>
      </c>
      <c r="B31" s="23" t="s">
        <v>47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57466828.350000001</v>
      </c>
      <c r="I31" s="25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61661168.07</v>
      </c>
      <c r="P31" s="36">
        <f t="shared" si="1"/>
        <v>107.29871447655768</v>
      </c>
      <c r="Q31" s="31">
        <f t="shared" si="2"/>
        <v>4194339.7199999988</v>
      </c>
    </row>
    <row r="32" spans="1:19" ht="16.8" x14ac:dyDescent="0.3">
      <c r="A32" s="22" t="s">
        <v>97</v>
      </c>
      <c r="B32" s="23" t="s">
        <v>48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10211513.83</v>
      </c>
      <c r="I32" s="25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10029045.17</v>
      </c>
      <c r="P32" s="36">
        <f t="shared" si="1"/>
        <v>98.213108623875797</v>
      </c>
      <c r="Q32" s="31">
        <f t="shared" si="2"/>
        <v>-182468.66000000015</v>
      </c>
    </row>
    <row r="33" spans="1:19" ht="35.4" customHeight="1" x14ac:dyDescent="0.3">
      <c r="A33" s="22" t="s">
        <v>81</v>
      </c>
      <c r="B33" s="23" t="s">
        <v>49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70460</v>
      </c>
      <c r="I33" s="25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42300</v>
      </c>
      <c r="P33" s="36">
        <f t="shared" si="1"/>
        <v>60.034061879080326</v>
      </c>
      <c r="Q33" s="31">
        <f t="shared" si="2"/>
        <v>-28160</v>
      </c>
    </row>
    <row r="34" spans="1:19" ht="16.8" x14ac:dyDescent="0.3">
      <c r="A34" s="22" t="s">
        <v>98</v>
      </c>
      <c r="B34" s="23" t="s">
        <v>50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2187830.94</v>
      </c>
      <c r="I34" s="25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879814.12</v>
      </c>
      <c r="P34" s="36">
        <f t="shared" si="1"/>
        <v>40.213990208950975</v>
      </c>
      <c r="Q34" s="31">
        <f t="shared" si="2"/>
        <v>-1308016.8199999998</v>
      </c>
    </row>
    <row r="35" spans="1:19" ht="16.8" x14ac:dyDescent="0.3">
      <c r="A35" s="22" t="s">
        <v>82</v>
      </c>
      <c r="B35" s="23" t="s">
        <v>51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5200488.92</v>
      </c>
      <c r="I35" s="25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5475894.04</v>
      </c>
      <c r="P35" s="36">
        <f t="shared" si="1"/>
        <v>105.29575438457044</v>
      </c>
      <c r="Q35" s="31">
        <f t="shared" si="2"/>
        <v>275405.12000000011</v>
      </c>
    </row>
    <row r="36" spans="1:19" ht="16.8" x14ac:dyDescent="0.3">
      <c r="A36" s="9" t="s">
        <v>83</v>
      </c>
      <c r="B36" s="20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9601901.3900000006</v>
      </c>
      <c r="I36" s="21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9015155.4399999995</v>
      </c>
      <c r="P36" s="35">
        <f t="shared" si="1"/>
        <v>93.889273320270988</v>
      </c>
      <c r="Q36" s="32">
        <f t="shared" si="2"/>
        <v>-586745.95000000112</v>
      </c>
    </row>
    <row r="37" spans="1:19" ht="16.8" x14ac:dyDescent="0.3">
      <c r="A37" s="22" t="s">
        <v>84</v>
      </c>
      <c r="B37" s="23" t="s">
        <v>53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9601901.3900000006</v>
      </c>
      <c r="I37" s="25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9015155.4399999995</v>
      </c>
      <c r="P37" s="36">
        <f t="shared" si="1"/>
        <v>93.889273320270988</v>
      </c>
      <c r="Q37" s="31">
        <f t="shared" si="2"/>
        <v>-586745.95000000112</v>
      </c>
    </row>
    <row r="38" spans="1:19" ht="16.8" x14ac:dyDescent="0.3">
      <c r="A38" s="9" t="s">
        <v>85</v>
      </c>
      <c r="B38" s="20" t="s">
        <v>54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3188253.37</v>
      </c>
      <c r="I38" s="21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4189892.3</v>
      </c>
      <c r="P38" s="35">
        <f t="shared" si="1"/>
        <v>131.41654108876546</v>
      </c>
      <c r="Q38" s="32">
        <f t="shared" si="2"/>
        <v>1001638.9299999997</v>
      </c>
      <c r="R38" s="10"/>
      <c r="S38" s="10"/>
    </row>
    <row r="39" spans="1:19" ht="15.6" customHeight="1" x14ac:dyDescent="0.3">
      <c r="A39" s="22" t="s">
        <v>86</v>
      </c>
      <c r="B39" s="23" t="s">
        <v>55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733343.84</v>
      </c>
      <c r="I39" s="25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735655.8</v>
      </c>
      <c r="P39" s="36">
        <f t="shared" si="1"/>
        <v>100.3152627558718</v>
      </c>
      <c r="Q39" s="31">
        <f t="shared" si="2"/>
        <v>2311.9600000000792</v>
      </c>
    </row>
    <row r="40" spans="1:19" ht="16.8" hidden="1" x14ac:dyDescent="0.3">
      <c r="A40" s="22" t="s">
        <v>87</v>
      </c>
      <c r="B40" s="23" t="s">
        <v>56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5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36" t="e">
        <f t="shared" si="1"/>
        <v>#DIV/0!</v>
      </c>
      <c r="Q40" s="31">
        <f t="shared" si="2"/>
        <v>0</v>
      </c>
    </row>
    <row r="41" spans="1:19" ht="16.8" x14ac:dyDescent="0.3">
      <c r="A41" s="22" t="s">
        <v>88</v>
      </c>
      <c r="B41" s="23" t="s">
        <v>57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2454909.5299999998</v>
      </c>
      <c r="I41" s="25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3454236.5</v>
      </c>
      <c r="P41" s="36">
        <f t="shared" si="1"/>
        <v>140.70728300932541</v>
      </c>
      <c r="Q41" s="31">
        <f t="shared" si="2"/>
        <v>999326.9700000002</v>
      </c>
    </row>
    <row r="42" spans="1:19" ht="16.8" x14ac:dyDescent="0.3">
      <c r="A42" s="9" t="s">
        <v>89</v>
      </c>
      <c r="B42" s="20" t="s">
        <v>58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267300</v>
      </c>
      <c r="I42" s="21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788984.68</v>
      </c>
      <c r="P42" s="35">
        <f t="shared" si="1"/>
        <v>295.16823045267489</v>
      </c>
      <c r="Q42" s="32">
        <f t="shared" si="2"/>
        <v>521684.68000000005</v>
      </c>
    </row>
    <row r="43" spans="1:19" ht="16.8" x14ac:dyDescent="0.3">
      <c r="A43" s="22" t="s">
        <v>90</v>
      </c>
      <c r="B43" s="23" t="s">
        <v>59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267300</v>
      </c>
      <c r="I43" s="25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788984.68</v>
      </c>
      <c r="P43" s="36">
        <f t="shared" si="1"/>
        <v>295.16823045267489</v>
      </c>
      <c r="Q43" s="31">
        <f t="shared" si="2"/>
        <v>521684.68000000005</v>
      </c>
    </row>
    <row r="44" spans="1:19" hidden="1" x14ac:dyDescent="0.3">
      <c r="A44" s="3"/>
      <c r="B44" s="3"/>
      <c r="C44" s="4" t="s">
        <v>25</v>
      </c>
      <c r="D44" s="4" t="s">
        <v>25</v>
      </c>
      <c r="E44" s="4" t="s">
        <v>25</v>
      </c>
      <c r="F44" s="4" t="s">
        <v>25</v>
      </c>
      <c r="G44" s="4" t="s">
        <v>25</v>
      </c>
      <c r="H44" s="4"/>
      <c r="I44" s="4" t="s">
        <v>25</v>
      </c>
      <c r="J44" s="4" t="s">
        <v>25</v>
      </c>
      <c r="K44" s="4" t="s">
        <v>25</v>
      </c>
      <c r="L44" s="4" t="s">
        <v>25</v>
      </c>
      <c r="M44" s="4" t="s">
        <v>25</v>
      </c>
      <c r="N44" s="4" t="s">
        <v>25</v>
      </c>
      <c r="O44" s="4"/>
      <c r="P44" s="4"/>
      <c r="Q44" s="2" t="s">
        <v>26</v>
      </c>
    </row>
  </sheetData>
  <mergeCells count="6">
    <mergeCell ref="A2:P2"/>
    <mergeCell ref="A4:A5"/>
    <mergeCell ref="B4:B5"/>
    <mergeCell ref="H4:H5"/>
    <mergeCell ref="O4:O5"/>
    <mergeCell ref="P4:Q4"/>
  </mergeCells>
  <pageMargins left="0.78749999999999998" right="0.59027779999999996" top="0.59027779999999996" bottom="0.39374999999999999" header="0" footer="0"/>
  <pageSetup paperSize="9" scale="61" fitToHeight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8D5D2B5-48F7-4E7E-9A42-01417567C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2017-04-11T06:44:15Z</cp:lastPrinted>
  <dcterms:created xsi:type="dcterms:W3CDTF">2017-04-11T06:11:50Z</dcterms:created>
  <dcterms:modified xsi:type="dcterms:W3CDTF">2020-07-15T11:04:45Z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C:\Users\1\AppData\Local\Кейсистемс\Свод-СМАРТ\ReportManager\0503317g_20160101__win_5_2.xlsx</vt:lpwstr>
  </property>
</Properties>
</file>